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480" yWindow="75" windowWidth="18195" windowHeight="7995"/>
  </bookViews>
  <sheets>
    <sheet name="Evalueringsark" sheetId="1" r:id="rId1"/>
    <sheet name="oversigtsark elever" sheetId="2" r:id="rId2"/>
    <sheet name="resultater klasse" sheetId="3" r:id="rId3"/>
    <sheet name="skoler" sheetId="4" state="hidden" r:id="rId4"/>
  </sheets>
  <definedNames>
    <definedName name="skolenavn">skoler!$B$1:$B$48</definedName>
    <definedName name="_xlnm.Print_Area" localSheetId="0">Evalueringsark!$A$1:$CM$38</definedName>
    <definedName name="_xlnm.Print_Area" localSheetId="1">'oversigtsark elever'!$B$2:$Y$31</definedName>
    <definedName name="_xlnm.Print_Area" localSheetId="2">'resultater klasse'!$A$1:$CI$38</definedName>
  </definedNames>
  <calcPr calcId="145621"/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4" i="2"/>
  <c r="CN8" i="1"/>
  <c r="CO8" i="1"/>
  <c r="CP8" i="1"/>
  <c r="DN8" i="1" s="1"/>
  <c r="CQ8" i="1"/>
  <c r="CR8" i="1"/>
  <c r="DP8" i="1" s="1"/>
  <c r="CS8" i="1"/>
  <c r="CT8" i="1"/>
  <c r="DR8" i="1" s="1"/>
  <c r="CU8" i="1"/>
  <c r="CV8" i="1"/>
  <c r="DT8" i="1" s="1"/>
  <c r="CW8" i="1"/>
  <c r="CX8" i="1"/>
  <c r="DV8" i="1" s="1"/>
  <c r="CY8" i="1"/>
  <c r="CZ8" i="1"/>
  <c r="DX8" i="1" s="1"/>
  <c r="DA8" i="1"/>
  <c r="DB8" i="1"/>
  <c r="DZ8" i="1" s="1"/>
  <c r="DC8" i="1"/>
  <c r="DD8" i="1"/>
  <c r="EB8" i="1" s="1"/>
  <c r="DE8" i="1"/>
  <c r="DF8" i="1"/>
  <c r="EK8" i="1" s="1"/>
  <c r="CN9" i="1"/>
  <c r="CO9" i="1"/>
  <c r="DM9" i="1" s="1"/>
  <c r="CP9" i="1"/>
  <c r="CQ9" i="1"/>
  <c r="DO9" i="1" s="1"/>
  <c r="CR9" i="1"/>
  <c r="CS9" i="1"/>
  <c r="DQ9" i="1" s="1"/>
  <c r="CT9" i="1"/>
  <c r="CU9" i="1"/>
  <c r="DS9" i="1" s="1"/>
  <c r="CV9" i="1"/>
  <c r="CW9" i="1"/>
  <c r="DU9" i="1" s="1"/>
  <c r="CX9" i="1"/>
  <c r="CY9" i="1"/>
  <c r="DW9" i="1" s="1"/>
  <c r="CZ9" i="1"/>
  <c r="DA9" i="1"/>
  <c r="DY9" i="1" s="1"/>
  <c r="DB9" i="1"/>
  <c r="DC9" i="1"/>
  <c r="EA9" i="1" s="1"/>
  <c r="DD9" i="1"/>
  <c r="DE9" i="1"/>
  <c r="EC9" i="1" s="1"/>
  <c r="DF9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DL8" i="1"/>
  <c r="DM8" i="1"/>
  <c r="DO8" i="1"/>
  <c r="DQ8" i="1"/>
  <c r="DS8" i="1"/>
  <c r="DU8" i="1"/>
  <c r="DW8" i="1"/>
  <c r="DY8" i="1"/>
  <c r="EA8" i="1"/>
  <c r="EC8" i="1"/>
  <c r="EI8" i="1"/>
  <c r="EJ8" i="1"/>
  <c r="DL9" i="1"/>
  <c r="DN9" i="1"/>
  <c r="DP9" i="1"/>
  <c r="DR9" i="1"/>
  <c r="DT9" i="1"/>
  <c r="DV9" i="1"/>
  <c r="DX9" i="1"/>
  <c r="DZ9" i="1"/>
  <c r="EB9" i="1"/>
  <c r="ED9" i="1"/>
  <c r="EI9" i="1"/>
  <c r="EJ9" i="1"/>
  <c r="EK9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I10" i="1"/>
  <c r="EJ10" i="1"/>
  <c r="EK10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I11" i="1"/>
  <c r="EJ11" i="1"/>
  <c r="EK11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I12" i="1"/>
  <c r="EJ12" i="1"/>
  <c r="EK12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I13" i="1"/>
  <c r="EJ13" i="1"/>
  <c r="EK13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I14" i="1"/>
  <c r="EJ14" i="1"/>
  <c r="EK14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I15" i="1"/>
  <c r="EJ15" i="1"/>
  <c r="EK15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I16" i="1"/>
  <c r="EJ16" i="1"/>
  <c r="EK16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I17" i="1"/>
  <c r="EJ17" i="1"/>
  <c r="EK17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I18" i="1"/>
  <c r="EJ18" i="1"/>
  <c r="EK18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I19" i="1"/>
  <c r="EJ19" i="1"/>
  <c r="EK19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I20" i="1"/>
  <c r="EJ20" i="1"/>
  <c r="EK20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I21" i="1"/>
  <c r="EJ21" i="1"/>
  <c r="EK21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I22" i="1"/>
  <c r="EJ22" i="1"/>
  <c r="EK22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I23" i="1"/>
  <c r="EJ23" i="1"/>
  <c r="EK23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I24" i="1"/>
  <c r="EJ24" i="1"/>
  <c r="EK24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I25" i="1"/>
  <c r="EJ25" i="1"/>
  <c r="EK25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I26" i="1"/>
  <c r="EJ26" i="1"/>
  <c r="EK26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I27" i="1"/>
  <c r="EJ27" i="1"/>
  <c r="EK27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I28" i="1"/>
  <c r="EJ28" i="1"/>
  <c r="EK28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I29" i="1"/>
  <c r="EJ29" i="1"/>
  <c r="EK29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I30" i="1"/>
  <c r="EJ30" i="1"/>
  <c r="EK30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I31" i="1"/>
  <c r="EJ31" i="1"/>
  <c r="EK31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I32" i="1"/>
  <c r="EJ32" i="1"/>
  <c r="EK32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I33" i="1"/>
  <c r="EJ33" i="1"/>
  <c r="EK33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I34" i="1"/>
  <c r="EJ34" i="1"/>
  <c r="EK34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I35" i="1"/>
  <c r="EJ35" i="1"/>
  <c r="EK35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I36" i="1"/>
  <c r="EJ36" i="1"/>
  <c r="EK36" i="1"/>
  <c r="EK7" i="1"/>
  <c r="DL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ED8" i="1" l="1"/>
  <c r="D37" i="1"/>
  <c r="F37" i="1" s="1"/>
  <c r="F38" i="1" s="1"/>
  <c r="CL37" i="1"/>
  <c r="CL38" i="1" s="1"/>
  <c r="I37" i="1"/>
  <c r="I38" i="1" s="1"/>
  <c r="M37" i="1"/>
  <c r="M38" i="1" s="1"/>
  <c r="Q37" i="1"/>
  <c r="Q38" i="1" s="1"/>
  <c r="U37" i="1"/>
  <c r="U38" i="1" s="1"/>
  <c r="Y37" i="1"/>
  <c r="Y38" i="1" s="1"/>
  <c r="AC37" i="1"/>
  <c r="AC38" i="1" s="1"/>
  <c r="AG37" i="1"/>
  <c r="AG38" i="1" s="1"/>
  <c r="AK37" i="1"/>
  <c r="AK38" i="1" s="1"/>
  <c r="AO37" i="1"/>
  <c r="AO38" i="1" s="1"/>
  <c r="AS37" i="1"/>
  <c r="AS38" i="1" s="1"/>
  <c r="AW37" i="1"/>
  <c r="AW38" i="1" s="1"/>
  <c r="BA37" i="1"/>
  <c r="BA38" i="1" s="1"/>
  <c r="BE37" i="1"/>
  <c r="BE38" i="1" s="1"/>
  <c r="BI37" i="1"/>
  <c r="BI38" i="1" s="1"/>
  <c r="BM37" i="1"/>
  <c r="BM38" i="1" s="1"/>
  <c r="BQ37" i="1"/>
  <c r="BQ38" i="1" s="1"/>
  <c r="BU37" i="1"/>
  <c r="BU38" i="1" s="1"/>
  <c r="BY37" i="1"/>
  <c r="BY38" i="1" s="1"/>
  <c r="CC37" i="1"/>
  <c r="CC38" i="1" s="1"/>
  <c r="CG37" i="1"/>
  <c r="CG38" i="1" s="1"/>
  <c r="CK37" i="1"/>
  <c r="CK38" i="1" s="1"/>
  <c r="CM37" i="1" l="1"/>
  <c r="CM38" i="1" s="1"/>
  <c r="CJ3" i="3" s="1"/>
  <c r="CI37" i="1"/>
  <c r="CI38" i="1" s="1"/>
  <c r="CE37" i="1"/>
  <c r="CE38" i="1" s="1"/>
  <c r="CA37" i="1"/>
  <c r="CA38" i="1" s="1"/>
  <c r="BW37" i="1"/>
  <c r="BW38" i="1" s="1"/>
  <c r="BS37" i="1"/>
  <c r="BS38" i="1" s="1"/>
  <c r="BO37" i="1"/>
  <c r="BO38" i="1" s="1"/>
  <c r="BK37" i="1"/>
  <c r="BK38" i="1" s="1"/>
  <c r="BG37" i="1"/>
  <c r="BG38" i="1" s="1"/>
  <c r="BC37" i="1"/>
  <c r="BC38" i="1" s="1"/>
  <c r="AY37" i="1"/>
  <c r="AY38" i="1" s="1"/>
  <c r="AU37" i="1"/>
  <c r="AU38" i="1" s="1"/>
  <c r="AQ37" i="1"/>
  <c r="AQ38" i="1" s="1"/>
  <c r="AM37" i="1"/>
  <c r="AM38" i="1" s="1"/>
  <c r="AI37" i="1"/>
  <c r="AI38" i="1" s="1"/>
  <c r="AE37" i="1"/>
  <c r="AE38" i="1" s="1"/>
  <c r="AA37" i="1"/>
  <c r="AA38" i="1" s="1"/>
  <c r="W37" i="1"/>
  <c r="W38" i="1" s="1"/>
  <c r="S37" i="1"/>
  <c r="S38" i="1" s="1"/>
  <c r="O37" i="1"/>
  <c r="O38" i="1" s="1"/>
  <c r="K37" i="1"/>
  <c r="K38" i="1" s="1"/>
  <c r="G37" i="1"/>
  <c r="G38" i="1" s="1"/>
  <c r="CJ37" i="1"/>
  <c r="CJ38" i="1" s="1"/>
  <c r="CF37" i="1"/>
  <c r="CF38" i="1" s="1"/>
  <c r="CB37" i="1"/>
  <c r="CB38" i="1" s="1"/>
  <c r="BX37" i="1"/>
  <c r="BX38" i="1" s="1"/>
  <c r="BT37" i="1"/>
  <c r="BT38" i="1" s="1"/>
  <c r="BP37" i="1"/>
  <c r="BP38" i="1" s="1"/>
  <c r="BL37" i="1"/>
  <c r="BL38" i="1" s="1"/>
  <c r="BH37" i="1"/>
  <c r="BH38" i="1" s="1"/>
  <c r="BD37" i="1"/>
  <c r="BD38" i="1" s="1"/>
  <c r="AZ37" i="1"/>
  <c r="AZ38" i="1" s="1"/>
  <c r="AV37" i="1"/>
  <c r="AV38" i="1" s="1"/>
  <c r="AR37" i="1"/>
  <c r="AR38" i="1" s="1"/>
  <c r="AN37" i="1"/>
  <c r="AN38" i="1" s="1"/>
  <c r="AJ37" i="1"/>
  <c r="AJ38" i="1" s="1"/>
  <c r="AF37" i="1"/>
  <c r="AF38" i="1" s="1"/>
  <c r="AB37" i="1"/>
  <c r="AB38" i="1" s="1"/>
  <c r="X37" i="1"/>
  <c r="X38" i="1" s="1"/>
  <c r="T37" i="1"/>
  <c r="T38" i="1" s="1"/>
  <c r="P37" i="1"/>
  <c r="P38" i="1" s="1"/>
  <c r="L37" i="1"/>
  <c r="L38" i="1" s="1"/>
  <c r="H37" i="1"/>
  <c r="H38" i="1" s="1"/>
  <c r="E37" i="1"/>
  <c r="E38" i="1" s="1"/>
  <c r="CH37" i="1"/>
  <c r="CH38" i="1" s="1"/>
  <c r="CD37" i="1"/>
  <c r="CD38" i="1" s="1"/>
  <c r="BZ37" i="1"/>
  <c r="BZ38" i="1" s="1"/>
  <c r="BV37" i="1"/>
  <c r="BV38" i="1" s="1"/>
  <c r="BR37" i="1"/>
  <c r="BR38" i="1" s="1"/>
  <c r="BN37" i="1"/>
  <c r="BN38" i="1" s="1"/>
  <c r="BJ37" i="1"/>
  <c r="BJ38" i="1" s="1"/>
  <c r="BF37" i="1"/>
  <c r="BF38" i="1" s="1"/>
  <c r="BB37" i="1"/>
  <c r="BB38" i="1" s="1"/>
  <c r="AX37" i="1"/>
  <c r="AX38" i="1" s="1"/>
  <c r="AT37" i="1"/>
  <c r="AT38" i="1" s="1"/>
  <c r="AP37" i="1"/>
  <c r="AP38" i="1" s="1"/>
  <c r="AL37" i="1"/>
  <c r="AL38" i="1" s="1"/>
  <c r="AH37" i="1"/>
  <c r="AH38" i="1" s="1"/>
  <c r="AD37" i="1"/>
  <c r="AD38" i="1" s="1"/>
  <c r="Z37" i="1"/>
  <c r="Z38" i="1" s="1"/>
  <c r="V37" i="1"/>
  <c r="V38" i="1" s="1"/>
  <c r="R37" i="1"/>
  <c r="R38" i="1" s="1"/>
  <c r="N37" i="1"/>
  <c r="N38" i="1" s="1"/>
  <c r="J37" i="1"/>
  <c r="J38" i="1" s="1"/>
  <c r="DZ7" i="1" l="1"/>
  <c r="EC7" i="1"/>
  <c r="EB7" i="1"/>
  <c r="EA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ED7" i="1" l="1"/>
  <c r="B24" i="3"/>
  <c r="E3" i="1" l="1"/>
  <c r="G23" i="2" l="1"/>
  <c r="N6" i="2"/>
  <c r="L9" i="2"/>
  <c r="O12" i="2"/>
  <c r="P17" i="2"/>
  <c r="P18" i="2"/>
  <c r="O20" i="2"/>
  <c r="P20" i="2"/>
  <c r="N22" i="2"/>
  <c r="S24" i="2"/>
  <c r="U25" i="2"/>
  <c r="M27" i="2"/>
  <c r="I29" i="2"/>
  <c r="J30" i="2"/>
  <c r="O31" i="2"/>
  <c r="I33" i="2"/>
  <c r="J5" i="2"/>
  <c r="K5" i="2"/>
  <c r="M5" i="2"/>
  <c r="N5" i="2"/>
  <c r="O5" i="2"/>
  <c r="P5" i="2"/>
  <c r="Q5" i="2"/>
  <c r="R5" i="2"/>
  <c r="V5" i="2"/>
  <c r="E6" i="2"/>
  <c r="F6" i="2"/>
  <c r="K6" i="2"/>
  <c r="M6" i="2"/>
  <c r="Q6" i="2"/>
  <c r="S6" i="2"/>
  <c r="T6" i="2"/>
  <c r="V6" i="2"/>
  <c r="E7" i="2"/>
  <c r="I7" i="2"/>
  <c r="K7" i="2"/>
  <c r="M7" i="2"/>
  <c r="N7" i="2"/>
  <c r="O7" i="2"/>
  <c r="P7" i="2"/>
  <c r="Q7" i="2"/>
  <c r="R7" i="2"/>
  <c r="S7" i="2"/>
  <c r="T7" i="2"/>
  <c r="U7" i="2"/>
  <c r="V7" i="2"/>
  <c r="E8" i="2"/>
  <c r="H8" i="2"/>
  <c r="I8" i="2"/>
  <c r="J8" i="2"/>
  <c r="K8" i="2"/>
  <c r="O8" i="2"/>
  <c r="P8" i="2"/>
  <c r="Q8" i="2"/>
  <c r="R8" i="2"/>
  <c r="S8" i="2"/>
  <c r="T8" i="2"/>
  <c r="U8" i="2"/>
  <c r="E9" i="2"/>
  <c r="H9" i="2"/>
  <c r="J9" i="2"/>
  <c r="K9" i="2"/>
  <c r="M9" i="2"/>
  <c r="N9" i="2"/>
  <c r="O9" i="2"/>
  <c r="P9" i="2"/>
  <c r="Q9" i="2"/>
  <c r="R9" i="2"/>
  <c r="S9" i="2"/>
  <c r="T9" i="2"/>
  <c r="V9" i="2"/>
  <c r="D10" i="2"/>
  <c r="E10" i="2"/>
  <c r="H10" i="2"/>
  <c r="I10" i="2"/>
  <c r="K10" i="2"/>
  <c r="M10" i="2"/>
  <c r="O10" i="2"/>
  <c r="P10" i="2"/>
  <c r="Q10" i="2"/>
  <c r="S10" i="2"/>
  <c r="T10" i="2"/>
  <c r="E11" i="2"/>
  <c r="F11" i="2"/>
  <c r="H11" i="2"/>
  <c r="I11" i="2"/>
  <c r="M11" i="2"/>
  <c r="N11" i="2"/>
  <c r="O11" i="2"/>
  <c r="P11" i="2"/>
  <c r="R11" i="2"/>
  <c r="S11" i="2"/>
  <c r="T11" i="2"/>
  <c r="U11" i="2"/>
  <c r="V11" i="2"/>
  <c r="D12" i="2"/>
  <c r="G12" i="2"/>
  <c r="E12" i="2"/>
  <c r="I12" i="2"/>
  <c r="J12" i="2"/>
  <c r="M12" i="2"/>
  <c r="N12" i="2"/>
  <c r="P12" i="2"/>
  <c r="Q12" i="2"/>
  <c r="R12" i="2"/>
  <c r="S12" i="2"/>
  <c r="T12" i="2"/>
  <c r="E13" i="2"/>
  <c r="F13" i="2"/>
  <c r="L13" i="2"/>
  <c r="J13" i="2"/>
  <c r="K13" i="2"/>
  <c r="M13" i="2"/>
  <c r="N13" i="2"/>
  <c r="O13" i="2"/>
  <c r="P13" i="2"/>
  <c r="Q13" i="2"/>
  <c r="R13" i="2"/>
  <c r="S13" i="2"/>
  <c r="T13" i="2"/>
  <c r="U13" i="2"/>
  <c r="V13" i="2"/>
  <c r="D14" i="2"/>
  <c r="F14" i="2"/>
  <c r="K14" i="2"/>
  <c r="M14" i="2"/>
  <c r="N14" i="2"/>
  <c r="O14" i="2"/>
  <c r="P14" i="2"/>
  <c r="Q14" i="2"/>
  <c r="T14" i="2"/>
  <c r="U14" i="2"/>
  <c r="V14" i="2"/>
  <c r="F15" i="2"/>
  <c r="H15" i="2"/>
  <c r="M15" i="2"/>
  <c r="N15" i="2"/>
  <c r="O15" i="2"/>
  <c r="P15" i="2"/>
  <c r="Q15" i="2"/>
  <c r="R15" i="2"/>
  <c r="S15" i="2"/>
  <c r="T15" i="2"/>
  <c r="U15" i="2"/>
  <c r="V15" i="2"/>
  <c r="E16" i="2"/>
  <c r="H16" i="2"/>
  <c r="J16" i="2"/>
  <c r="K16" i="2"/>
  <c r="M16" i="2"/>
  <c r="N16" i="2"/>
  <c r="O16" i="2"/>
  <c r="P16" i="2"/>
  <c r="Q16" i="2"/>
  <c r="S16" i="2"/>
  <c r="U16" i="2"/>
  <c r="V16" i="2"/>
  <c r="E17" i="2"/>
  <c r="G17" i="2"/>
  <c r="H17" i="2"/>
  <c r="I17" i="2"/>
  <c r="K17" i="2"/>
  <c r="N17" i="2"/>
  <c r="O17" i="2"/>
  <c r="Q17" i="2"/>
  <c r="R17" i="2"/>
  <c r="S17" i="2"/>
  <c r="T17" i="2"/>
  <c r="U17" i="2"/>
  <c r="V17" i="2"/>
  <c r="D18" i="2"/>
  <c r="H18" i="2"/>
  <c r="K18" i="2"/>
  <c r="M18" i="2"/>
  <c r="N18" i="2"/>
  <c r="Q18" i="2"/>
  <c r="T18" i="2"/>
  <c r="U18" i="2"/>
  <c r="D19" i="2"/>
  <c r="F19" i="2"/>
  <c r="L19" i="2"/>
  <c r="I19" i="2"/>
  <c r="M19" i="2"/>
  <c r="N19" i="2"/>
  <c r="O19" i="2"/>
  <c r="P19" i="2"/>
  <c r="Q19" i="2"/>
  <c r="S19" i="2"/>
  <c r="T19" i="2"/>
  <c r="G20" i="2"/>
  <c r="E20" i="2"/>
  <c r="H20" i="2"/>
  <c r="I20" i="2"/>
  <c r="J20" i="2"/>
  <c r="K20" i="2"/>
  <c r="M20" i="2"/>
  <c r="N20" i="2"/>
  <c r="Q20" i="2"/>
  <c r="S20" i="2"/>
  <c r="T20" i="2"/>
  <c r="U20" i="2"/>
  <c r="V20" i="2"/>
  <c r="D21" i="2"/>
  <c r="E21" i="2"/>
  <c r="F21" i="2"/>
  <c r="H21" i="2"/>
  <c r="I21" i="2"/>
  <c r="J21" i="2"/>
  <c r="K21" i="2"/>
  <c r="M21" i="2"/>
  <c r="O21" i="2"/>
  <c r="P21" i="2"/>
  <c r="R21" i="2"/>
  <c r="S21" i="2"/>
  <c r="T21" i="2"/>
  <c r="U21" i="2"/>
  <c r="V21" i="2"/>
  <c r="D22" i="2"/>
  <c r="E22" i="2"/>
  <c r="F22" i="2"/>
  <c r="H22" i="2"/>
  <c r="I22" i="2"/>
  <c r="J22" i="2"/>
  <c r="K22" i="2"/>
  <c r="M22" i="2"/>
  <c r="P22" i="2"/>
  <c r="Q22" i="2"/>
  <c r="T22" i="2"/>
  <c r="U22" i="2"/>
  <c r="V22" i="2"/>
  <c r="D23" i="2"/>
  <c r="F23" i="2"/>
  <c r="J23" i="2"/>
  <c r="K23" i="2"/>
  <c r="Q23" i="2"/>
  <c r="R23" i="2"/>
  <c r="S23" i="2"/>
  <c r="T23" i="2"/>
  <c r="E24" i="2"/>
  <c r="F24" i="2"/>
  <c r="I24" i="2"/>
  <c r="K24" i="2"/>
  <c r="M24" i="2"/>
  <c r="Q24" i="2"/>
  <c r="T24" i="2"/>
  <c r="V24" i="2"/>
  <c r="E25" i="2"/>
  <c r="F25" i="2"/>
  <c r="H25" i="2"/>
  <c r="K25" i="2"/>
  <c r="M25" i="2"/>
  <c r="N25" i="2"/>
  <c r="O25" i="2"/>
  <c r="P25" i="2"/>
  <c r="Q25" i="2"/>
  <c r="S25" i="2"/>
  <c r="T25" i="2"/>
  <c r="F26" i="2"/>
  <c r="I26" i="2"/>
  <c r="K26" i="2"/>
  <c r="M26" i="2"/>
  <c r="N26" i="2"/>
  <c r="O26" i="2"/>
  <c r="P26" i="2"/>
  <c r="Q26" i="2"/>
  <c r="R26" i="2"/>
  <c r="S26" i="2"/>
  <c r="T26" i="2"/>
  <c r="E27" i="2"/>
  <c r="F27" i="2"/>
  <c r="I27" i="2"/>
  <c r="J27" i="2"/>
  <c r="K27" i="2"/>
  <c r="O27" i="2"/>
  <c r="P27" i="2"/>
  <c r="S27" i="2"/>
  <c r="T27" i="2"/>
  <c r="U27" i="2"/>
  <c r="V27" i="2"/>
  <c r="F28" i="2"/>
  <c r="K28" i="2"/>
  <c r="M28" i="2"/>
  <c r="N28" i="2"/>
  <c r="O28" i="2"/>
  <c r="P28" i="2"/>
  <c r="Q28" i="2"/>
  <c r="S28" i="2"/>
  <c r="T28" i="2"/>
  <c r="U28" i="2"/>
  <c r="D29" i="2"/>
  <c r="F29" i="2"/>
  <c r="H29" i="2"/>
  <c r="J29" i="2"/>
  <c r="K29" i="2"/>
  <c r="N29" i="2"/>
  <c r="O29" i="2"/>
  <c r="P29" i="2"/>
  <c r="Q29" i="2"/>
  <c r="S29" i="2"/>
  <c r="T29" i="2"/>
  <c r="U29" i="2"/>
  <c r="V29" i="2"/>
  <c r="F30" i="2"/>
  <c r="H30" i="2"/>
  <c r="I30" i="2"/>
  <c r="K30" i="2"/>
  <c r="M30" i="2"/>
  <c r="N30" i="2"/>
  <c r="O30" i="2"/>
  <c r="P30" i="2"/>
  <c r="Q30" i="2"/>
  <c r="R30" i="2"/>
  <c r="S30" i="2"/>
  <c r="T30" i="2"/>
  <c r="U30" i="2"/>
  <c r="V30" i="2"/>
  <c r="E31" i="2"/>
  <c r="F31" i="2"/>
  <c r="I31" i="2"/>
  <c r="K31" i="2"/>
  <c r="M31" i="2"/>
  <c r="N31" i="2"/>
  <c r="P31" i="2"/>
  <c r="Q31" i="2"/>
  <c r="T31" i="2"/>
  <c r="V31" i="2"/>
  <c r="D32" i="2"/>
  <c r="E32" i="2"/>
  <c r="F32" i="2"/>
  <c r="H32" i="2"/>
  <c r="I32" i="2"/>
  <c r="J32" i="2"/>
  <c r="K32" i="2"/>
  <c r="M32" i="2"/>
  <c r="N32" i="2"/>
  <c r="O32" i="2"/>
  <c r="P32" i="2"/>
  <c r="Q32" i="2"/>
  <c r="R32" i="2"/>
  <c r="S32" i="2"/>
  <c r="T32" i="2"/>
  <c r="U32" i="2"/>
  <c r="V32" i="2"/>
  <c r="D33" i="2"/>
  <c r="F33" i="2"/>
  <c r="H33" i="2"/>
  <c r="J33" i="2"/>
  <c r="L33" i="2"/>
  <c r="K33" i="2"/>
  <c r="M33" i="2"/>
  <c r="N33" i="2"/>
  <c r="O33" i="2"/>
  <c r="P33" i="2"/>
  <c r="Q33" i="2"/>
  <c r="R33" i="2"/>
  <c r="S33" i="2"/>
  <c r="T33" i="2"/>
  <c r="U33" i="2"/>
  <c r="V33" i="2"/>
  <c r="V4" i="2"/>
  <c r="U4" i="2"/>
  <c r="T4" i="2"/>
  <c r="S4" i="2"/>
  <c r="R4" i="2"/>
  <c r="Q4" i="2"/>
  <c r="P4" i="2"/>
  <c r="O4" i="2"/>
  <c r="K4" i="2"/>
  <c r="J4" i="2"/>
  <c r="H4" i="2"/>
  <c r="F4" i="2"/>
  <c r="E19" i="2"/>
  <c r="E23" i="2"/>
  <c r="E4" i="2"/>
  <c r="D7" i="2"/>
  <c r="D4" i="2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A24" i="3"/>
  <c r="C24" i="3"/>
  <c r="D24" i="3"/>
  <c r="E24" i="3"/>
  <c r="F24" i="3"/>
  <c r="G24" i="3"/>
  <c r="H24" i="3"/>
  <c r="I24" i="3"/>
  <c r="J24" i="3"/>
  <c r="K24" i="3"/>
  <c r="L24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3" i="3"/>
  <c r="Y3" i="2"/>
  <c r="V8" i="2"/>
  <c r="V10" i="2"/>
  <c r="V12" i="2"/>
  <c r="V18" i="2"/>
  <c r="V26" i="2"/>
  <c r="V28" i="2"/>
  <c r="U5" i="2"/>
  <c r="U9" i="2"/>
  <c r="U10" i="2"/>
  <c r="U19" i="2"/>
  <c r="U26" i="2"/>
  <c r="U31" i="2"/>
  <c r="T16" i="2"/>
  <c r="S5" i="2"/>
  <c r="S18" i="2"/>
  <c r="S31" i="2"/>
  <c r="Q11" i="2"/>
  <c r="Q21" i="2"/>
  <c r="Q27" i="2"/>
  <c r="P6" i="2"/>
  <c r="P23" i="2"/>
  <c r="P24" i="2"/>
  <c r="O6" i="2"/>
  <c r="O18" i="2"/>
  <c r="O22" i="2"/>
  <c r="N8" i="2"/>
  <c r="N10" i="2"/>
  <c r="N24" i="2"/>
  <c r="M17" i="2"/>
  <c r="M29" i="2"/>
  <c r="K11" i="2"/>
  <c r="K12" i="2"/>
  <c r="J6" i="2"/>
  <c r="J10" i="2"/>
  <c r="J14" i="2"/>
  <c r="J15" i="2"/>
  <c r="J18" i="2"/>
  <c r="J19" i="2"/>
  <c r="J25" i="2"/>
  <c r="J28" i="2"/>
  <c r="J31" i="2"/>
  <c r="I6" i="2"/>
  <c r="I9" i="2"/>
  <c r="I13" i="2"/>
  <c r="I23" i="2"/>
  <c r="H24" i="2"/>
  <c r="H26" i="2"/>
  <c r="H27" i="2"/>
  <c r="F9" i="2"/>
  <c r="F10" i="2"/>
  <c r="F12" i="2"/>
  <c r="F16" i="2"/>
  <c r="F18" i="2"/>
  <c r="F20" i="2"/>
  <c r="E5" i="2"/>
  <c r="E15" i="2"/>
  <c r="E28" i="2"/>
  <c r="D8" i="2"/>
  <c r="D24" i="2"/>
  <c r="D26" i="2"/>
  <c r="I4" i="2"/>
  <c r="R16" i="2"/>
  <c r="S22" i="2"/>
  <c r="S14" i="2"/>
  <c r="R18" i="2"/>
  <c r="O23" i="2"/>
  <c r="U12" i="2"/>
  <c r="V25" i="2"/>
  <c r="V23" i="2"/>
  <c r="N23" i="2"/>
  <c r="N21" i="2"/>
  <c r="K15" i="2"/>
  <c r="U6" i="2"/>
  <c r="U24" i="2"/>
  <c r="V19" i="2"/>
  <c r="E18" i="2"/>
  <c r="J11" i="2"/>
  <c r="F7" i="2"/>
  <c r="M4" i="2"/>
  <c r="D20" i="2"/>
  <c r="I15" i="2"/>
  <c r="I5" i="2"/>
  <c r="G22" i="2"/>
  <c r="D31" i="2"/>
  <c r="D5" i="2"/>
  <c r="E30" i="2"/>
  <c r="E14" i="2"/>
  <c r="D25" i="2"/>
  <c r="D17" i="2"/>
  <c r="D9" i="2"/>
  <c r="L18" i="2"/>
  <c r="J7" i="2"/>
  <c r="D11" i="2"/>
  <c r="D13" i="2"/>
  <c r="G7" i="2"/>
  <c r="R25" i="2"/>
  <c r="E29" i="2"/>
  <c r="R29" i="2"/>
  <c r="R6" i="2"/>
  <c r="N4" i="2"/>
  <c r="R22" i="2"/>
  <c r="R24" i="2"/>
  <c r="R14" i="2"/>
  <c r="R20" i="2"/>
  <c r="R10" i="2"/>
  <c r="R19" i="2"/>
  <c r="D27" i="2"/>
  <c r="I14" i="2"/>
  <c r="I18" i="2"/>
  <c r="F8" i="2"/>
  <c r="I28" i="2"/>
  <c r="O24" i="2"/>
  <c r="R28" i="2"/>
  <c r="M8" i="2"/>
  <c r="N27" i="2"/>
  <c r="R31" i="2"/>
  <c r="K19" i="2"/>
  <c r="M23" i="2"/>
  <c r="T5" i="2"/>
  <c r="U23" i="2"/>
  <c r="R27" i="2"/>
  <c r="H31" i="2" l="1"/>
  <c r="L31" i="2"/>
  <c r="J26" i="2"/>
  <c r="L26" i="2"/>
  <c r="E26" i="2"/>
  <c r="D6" i="2"/>
  <c r="G6" i="2"/>
  <c r="G21" i="2"/>
  <c r="G19" i="2"/>
  <c r="E33" i="2"/>
  <c r="D28" i="2"/>
  <c r="I16" i="2"/>
  <c r="L16" i="2"/>
  <c r="H7" i="2"/>
  <c r="L7" i="2"/>
  <c r="H6" i="2"/>
  <c r="L6" i="2"/>
  <c r="G4" i="2"/>
  <c r="G27" i="2"/>
  <c r="L32" i="2"/>
  <c r="H28" i="2"/>
  <c r="L28" i="2"/>
  <c r="H12" i="2"/>
  <c r="L12" i="2"/>
  <c r="F17" i="2"/>
  <c r="H13" i="2"/>
  <c r="L10" i="2"/>
  <c r="G31" i="2"/>
  <c r="D30" i="2"/>
  <c r="G30" i="2"/>
  <c r="L29" i="2"/>
  <c r="J24" i="2"/>
  <c r="L24" i="2"/>
  <c r="G24" i="2"/>
  <c r="J17" i="2"/>
  <c r="L17" i="2"/>
  <c r="G8" i="2"/>
  <c r="F5" i="2"/>
  <c r="G5" i="2"/>
  <c r="I25" i="2"/>
  <c r="L25" i="2"/>
  <c r="H19" i="2"/>
  <c r="L4" i="2"/>
  <c r="D15" i="2"/>
  <c r="H23" i="2"/>
  <c r="L23" i="2"/>
  <c r="L11" i="2"/>
  <c r="D16" i="2"/>
  <c r="L15" i="2"/>
  <c r="H14" i="2"/>
  <c r="L14" i="2"/>
  <c r="L21" i="2"/>
  <c r="H5" i="2"/>
  <c r="L5" i="2"/>
  <c r="X24" i="2" l="1"/>
  <c r="G28" i="2"/>
  <c r="L22" i="2"/>
  <c r="G33" i="2"/>
  <c r="G32" i="2"/>
  <c r="G26" i="2"/>
  <c r="W6" i="2"/>
  <c r="X6" i="2"/>
  <c r="G29" i="2"/>
  <c r="W24" i="2"/>
  <c r="X12" i="2"/>
  <c r="W12" i="2"/>
  <c r="L8" i="2"/>
  <c r="L27" i="2"/>
  <c r="G9" i="2"/>
  <c r="W17" i="2"/>
  <c r="X17" i="2"/>
  <c r="Y17" i="2"/>
  <c r="X19" i="2"/>
  <c r="W19" i="2"/>
  <c r="W31" i="2"/>
  <c r="X31" i="2"/>
  <c r="G10" i="2"/>
  <c r="L30" i="2"/>
  <c r="G25" i="2"/>
  <c r="G15" i="2"/>
  <c r="G16" i="2"/>
  <c r="G14" i="2"/>
  <c r="G11" i="2"/>
  <c r="W7" i="2"/>
  <c r="X7" i="2"/>
  <c r="G18" i="2"/>
  <c r="L20" i="2"/>
  <c r="G13" i="2"/>
  <c r="Y19" i="2" l="1"/>
  <c r="X28" i="2"/>
  <c r="W28" i="2"/>
  <c r="W5" i="2"/>
  <c r="W26" i="2"/>
  <c r="X26" i="2"/>
  <c r="W33" i="2"/>
  <c r="W22" i="2"/>
  <c r="Y28" i="2"/>
  <c r="X5" i="2"/>
  <c r="X32" i="2"/>
  <c r="W32" i="2"/>
  <c r="W20" i="2"/>
  <c r="X20" i="2"/>
  <c r="EJ7" i="1"/>
  <c r="X4" i="2" s="1"/>
  <c r="EI7" i="1"/>
  <c r="W4" i="2" s="1"/>
  <c r="X9" i="2"/>
  <c r="W9" i="2"/>
  <c r="W8" i="2"/>
  <c r="X8" i="2"/>
  <c r="Y7" i="2"/>
  <c r="X11" i="2"/>
  <c r="W11" i="2"/>
  <c r="W16" i="2"/>
  <c r="X16" i="2"/>
  <c r="W21" i="2"/>
  <c r="X21" i="2"/>
  <c r="W30" i="2"/>
  <c r="X30" i="2"/>
  <c r="Y12" i="2"/>
  <c r="X13" i="2"/>
  <c r="W13" i="2"/>
  <c r="W18" i="2"/>
  <c r="X18" i="2"/>
  <c r="W25" i="2"/>
  <c r="X25" i="2"/>
  <c r="Y31" i="2"/>
  <c r="W27" i="2"/>
  <c r="X27" i="2"/>
  <c r="W29" i="2"/>
  <c r="X29" i="2"/>
  <c r="Y6" i="2"/>
  <c r="W23" i="2"/>
  <c r="X23" i="2"/>
  <c r="W14" i="2"/>
  <c r="X14" i="2"/>
  <c r="W15" i="2"/>
  <c r="X15" i="2"/>
  <c r="X10" i="2"/>
  <c r="W10" i="2"/>
  <c r="Y24" i="2"/>
  <c r="Y30" i="2" l="1"/>
  <c r="Y32" i="2"/>
  <c r="Y21" i="2"/>
  <c r="Y15" i="2"/>
  <c r="Y4" i="2"/>
  <c r="Y26" i="2"/>
  <c r="X33" i="2"/>
  <c r="Y33" i="2"/>
  <c r="Y16" i="2"/>
  <c r="Y9" i="2"/>
  <c r="X22" i="2"/>
  <c r="Y22" i="2"/>
  <c r="Y29" i="2"/>
  <c r="Y27" i="2"/>
  <c r="Y25" i="2"/>
  <c r="Y18" i="2"/>
  <c r="Y20" i="2"/>
  <c r="Y5" i="2"/>
  <c r="Y10" i="2"/>
  <c r="Y13" i="2"/>
  <c r="Y11" i="2"/>
  <c r="Y8" i="2"/>
  <c r="Y14" i="2"/>
  <c r="Y23" i="2"/>
  <c r="DZ40" i="1" l="1"/>
  <c r="H25" i="3" s="1"/>
  <c r="DV40" i="1"/>
  <c r="D25" i="3" s="1"/>
  <c r="DT40" i="1"/>
  <c r="B25" i="3" s="1"/>
  <c r="DW40" i="1"/>
  <c r="E25" i="3" s="1"/>
  <c r="DU40" i="1"/>
  <c r="C25" i="3" s="1"/>
  <c r="DX40" i="1"/>
  <c r="F25" i="3" s="1"/>
  <c r="EC40" i="1"/>
  <c r="K25" i="3" s="1"/>
  <c r="EA40" i="1"/>
  <c r="I25" i="3" s="1"/>
  <c r="ED40" i="1"/>
  <c r="L25" i="3" s="1"/>
  <c r="DY40" i="1"/>
  <c r="G25" i="3" s="1"/>
  <c r="EB40" i="1"/>
  <c r="J25" i="3" s="1"/>
  <c r="M25" i="3" l="1"/>
  <c r="E26" i="3" s="1"/>
  <c r="B26" i="3" l="1"/>
  <c r="L26" i="3"/>
  <c r="C26" i="3"/>
  <c r="I26" i="3"/>
  <c r="H26" i="3"/>
  <c r="F26" i="3"/>
  <c r="J26" i="3"/>
  <c r="G26" i="3"/>
  <c r="K26" i="3"/>
  <c r="D26" i="3"/>
</calcChain>
</file>

<file path=xl/sharedStrings.xml><?xml version="1.0" encoding="utf-8"?>
<sst xmlns="http://schemas.openxmlformats.org/spreadsheetml/2006/main" count="163" uniqueCount="112">
  <si>
    <t xml:space="preserve">Skole: </t>
  </si>
  <si>
    <t>Klasse:</t>
  </si>
  <si>
    <t>Opgave</t>
  </si>
  <si>
    <t>antal rigtige</t>
  </si>
  <si>
    <t>C-værdi</t>
  </si>
  <si>
    <t>antal</t>
  </si>
  <si>
    <t>Areal</t>
  </si>
  <si>
    <t>gennemsnit %</t>
  </si>
  <si>
    <t>standard %</t>
  </si>
  <si>
    <t>Opgaver</t>
  </si>
  <si>
    <t>antal klasse</t>
  </si>
  <si>
    <t>klasse %</t>
  </si>
  <si>
    <t>Standard %</t>
  </si>
  <si>
    <t>C-værdier</t>
  </si>
  <si>
    <t>Emne</t>
  </si>
  <si>
    <t>1-35</t>
  </si>
  <si>
    <t>62-63</t>
  </si>
  <si>
    <t>72-74</t>
  </si>
  <si>
    <t>1-87</t>
  </si>
  <si>
    <r>
      <t xml:space="preserve">NYT: skriv kun 1 ved </t>
    </r>
    <r>
      <rPr>
        <b/>
        <u/>
        <sz val="11"/>
        <color rgb="FFFF0000"/>
        <rFont val="Calibri"/>
        <family val="2"/>
        <scheme val="minor"/>
      </rPr>
      <t>FORKERT</t>
    </r>
    <r>
      <rPr>
        <b/>
        <sz val="11"/>
        <color rgb="FFFF0000"/>
        <rFont val="Calibri"/>
        <family val="2"/>
        <scheme val="minor"/>
      </rPr>
      <t xml:space="preserve"> svar</t>
    </r>
  </si>
  <si>
    <t>C0-C2: tyder på alvorlige indlæringsvanskeligheder</t>
  </si>
  <si>
    <t>C3: stoffet er usikkert indlært</t>
  </si>
  <si>
    <t>C4: standpunktet under middel</t>
  </si>
  <si>
    <t>C5: standpunktet er middel</t>
  </si>
  <si>
    <t>C6: standpunktet er over middel</t>
  </si>
  <si>
    <t>C7-C10: stoffet er sikkert indlært</t>
  </si>
  <si>
    <t>Kig på fordelingen af +, o og -</t>
  </si>
  <si>
    <t>C-værdierne kan groft oversættes således:</t>
  </si>
  <si>
    <t>A. P. Møller Skolen</t>
  </si>
  <si>
    <t>Askfelt Danske Skole</t>
  </si>
  <si>
    <t>Bavnehøj-Skolen</t>
  </si>
  <si>
    <t>Bredsted Danske Skole</t>
  </si>
  <si>
    <t>Bøl-Strukstrup Danske Skole</t>
  </si>
  <si>
    <t>Cornelius Hansen-Skolen</t>
  </si>
  <si>
    <t>Duborg-Skolen</t>
  </si>
  <si>
    <t>Ejderskolen</t>
  </si>
  <si>
    <t>Gottorp-Skolen</t>
  </si>
  <si>
    <t>Gustav Johannsen-Skolen</t>
  </si>
  <si>
    <t>Hans Helgesen-Skolen</t>
  </si>
  <si>
    <t>Hanved Danske Skole</t>
  </si>
  <si>
    <t>Harreslev Danske Skole</t>
  </si>
  <si>
    <t>Hatlund-Langballe Danske Skole</t>
  </si>
  <si>
    <t>Hiort Lorenzen Skolen</t>
  </si>
  <si>
    <t>Husby Danske Skole</t>
  </si>
  <si>
    <t>Husum Danske Skole</t>
  </si>
  <si>
    <t>Jaruplund Danske Skole</t>
  </si>
  <si>
    <t>Jens Jessen-Skolen</t>
  </si>
  <si>
    <t>Jernved Danske Skole</t>
  </si>
  <si>
    <t>Jes Kruse-Skolen</t>
  </si>
  <si>
    <t>Jørgensby-Skolen</t>
  </si>
  <si>
    <t>Kaj Munk-Skolen</t>
  </si>
  <si>
    <t>Kobbermølle Danske Skole</t>
  </si>
  <si>
    <t>Ladelund Ungdomsskole</t>
  </si>
  <si>
    <t>Ladelund-Tinningsted Da. Skole</t>
  </si>
  <si>
    <t>Lyksborg Danske Skole</t>
  </si>
  <si>
    <t>Læk Danske Skole</t>
  </si>
  <si>
    <t>Medelby Danske Skole</t>
  </si>
  <si>
    <t>Nibøl Danske Skole</t>
  </si>
  <si>
    <t>Ny SIS Skole</t>
  </si>
  <si>
    <t>Oksevejens Skole</t>
  </si>
  <si>
    <t>Risby Danske Skole</t>
  </si>
  <si>
    <t>Risum Skole/risem Schölj</t>
  </si>
  <si>
    <t>Satrup Danske Skole</t>
  </si>
  <si>
    <t>Skovlund-Valsbøl Da. Skole</t>
  </si>
  <si>
    <t>Store Vi Danske Skole</t>
  </si>
  <si>
    <t>Sønder Brarup Danske Skole</t>
  </si>
  <si>
    <t>Sørup Danske Skole</t>
  </si>
  <si>
    <t>Treja Danske Skole</t>
  </si>
  <si>
    <t>Trene-Skolen</t>
  </si>
  <si>
    <t>Uffe-Skolen</t>
  </si>
  <si>
    <t>Vanderup Danske Skole</t>
  </si>
  <si>
    <t>Vesterland-Kejtum Danske Skole</t>
  </si>
  <si>
    <t>Vestermølle Danske Skole</t>
  </si>
  <si>
    <t>Vidingherreds Danske Skole</t>
  </si>
  <si>
    <t>Vyk Danske Skole</t>
  </si>
  <si>
    <t>Nr:</t>
  </si>
  <si>
    <t>Vælg skole</t>
  </si>
  <si>
    <t>Navn eller pseudonym</t>
  </si>
  <si>
    <t>1-3</t>
  </si>
  <si>
    <t>4-7</t>
  </si>
  <si>
    <t>8-14</t>
  </si>
  <si>
    <t>15-24</t>
  </si>
  <si>
    <t>25-30</t>
  </si>
  <si>
    <t>31-35</t>
  </si>
  <si>
    <t>36-43</t>
  </si>
  <si>
    <t>44-50</t>
  </si>
  <si>
    <t>51-53</t>
  </si>
  <si>
    <t>36-53</t>
  </si>
  <si>
    <t>54-61</t>
  </si>
  <si>
    <t>64-67</t>
  </si>
  <si>
    <t>68-71</t>
  </si>
  <si>
    <t>75-82</t>
  </si>
  <si>
    <t>83-87</t>
  </si>
  <si>
    <t>Tal</t>
  </si>
  <si>
    <t>Potens</t>
  </si>
  <si>
    <t>Neg.tal</t>
  </si>
  <si>
    <t>Brøk</t>
  </si>
  <si>
    <t>%</t>
  </si>
  <si>
    <t>Enhed</t>
  </si>
  <si>
    <t>Del 1</t>
  </si>
  <si>
    <t>Algebra</t>
  </si>
  <si>
    <t>Ligning</t>
  </si>
  <si>
    <t>Funktion</t>
  </si>
  <si>
    <t>Del 2</t>
  </si>
  <si>
    <t>Geo.</t>
  </si>
  <si>
    <t>K-sys.</t>
  </si>
  <si>
    <t>Flytn.</t>
  </si>
  <si>
    <t>Rumf.</t>
  </si>
  <si>
    <t>Stat.</t>
  </si>
  <si>
    <t>Sands.</t>
  </si>
  <si>
    <t>Hele MG</t>
  </si>
  <si>
    <t>Evalueringsark fælles evaluering MG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</si>
</sst>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5" xfId="0" applyBorder="1" applyProtection="1">
      <protection locked="0"/>
    </xf>
    <xf numFmtId="0" fontId="0" fillId="0" borderId="0" xfId="0" applyBorder="1"/>
    <xf numFmtId="49" fontId="0" fillId="0" borderId="8" xfId="0" applyNumberFormat="1" applyBorder="1" applyAlignment="1" applyProtection="1">
      <alignment horizontal="center"/>
      <protection hidden="1"/>
    </xf>
    <xf numFmtId="49" fontId="0" fillId="0" borderId="9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11" xfId="0" applyBorder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49" fontId="0" fillId="0" borderId="15" xfId="0" applyNumberFormat="1" applyBorder="1" applyAlignment="1" applyProtection="1">
      <alignment horizontal="center"/>
      <protection hidden="1"/>
    </xf>
    <xf numFmtId="49" fontId="0" fillId="0" borderId="10" xfId="0" applyNumberFormat="1" applyBorder="1" applyAlignment="1" applyProtection="1">
      <alignment horizontal="center"/>
      <protection hidden="1"/>
    </xf>
    <xf numFmtId="49" fontId="0" fillId="0" borderId="5" xfId="0" applyNumberFormat="1" applyBorder="1" applyAlignment="1" applyProtection="1">
      <alignment horizontal="center"/>
      <protection hidden="1"/>
    </xf>
    <xf numFmtId="49" fontId="0" fillId="0" borderId="17" xfId="0" applyNumberForma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2" xfId="0" applyBorder="1"/>
    <xf numFmtId="0" fontId="0" fillId="0" borderId="5" xfId="0" applyBorder="1" applyAlignment="1" applyProtection="1">
      <alignment horizontal="center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5" xfId="0" applyFill="1" applyBorder="1" applyProtection="1">
      <protection hidden="1"/>
    </xf>
    <xf numFmtId="0" fontId="3" fillId="0" borderId="0" xfId="0" applyFont="1"/>
    <xf numFmtId="1" fontId="0" fillId="0" borderId="5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0" fontId="2" fillId="0" borderId="24" xfId="0" applyFont="1" applyBorder="1" applyProtection="1">
      <protection hidden="1"/>
    </xf>
    <xf numFmtId="0" fontId="2" fillId="0" borderId="18" xfId="0" applyFont="1" applyBorder="1" applyProtection="1">
      <protection hidden="1"/>
    </xf>
    <xf numFmtId="0" fontId="0" fillId="0" borderId="2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2" xfId="0" applyBorder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0" fontId="0" fillId="0" borderId="16" xfId="0" applyBorder="1" applyAlignment="1" applyProtection="1">
      <alignment horizontal="left"/>
      <protection hidden="1"/>
    </xf>
    <xf numFmtId="0" fontId="0" fillId="0" borderId="8" xfId="0" applyBorder="1" applyProtection="1">
      <protection hidden="1"/>
    </xf>
    <xf numFmtId="0" fontId="0" fillId="0" borderId="14" xfId="0" applyBorder="1" applyAlignment="1" applyProtection="1">
      <alignment horizontal="left"/>
      <protection hidden="1"/>
    </xf>
    <xf numFmtId="49" fontId="0" fillId="0" borderId="6" xfId="0" applyNumberFormat="1" applyBorder="1" applyAlignment="1" applyProtection="1">
      <alignment horizontal="center"/>
      <protection hidden="1"/>
    </xf>
    <xf numFmtId="49" fontId="0" fillId="0" borderId="7" xfId="0" applyNumberFormat="1" applyBorder="1" applyAlignment="1" applyProtection="1">
      <alignment horizontal="center"/>
      <protection hidden="1"/>
    </xf>
    <xf numFmtId="49" fontId="0" fillId="0" borderId="13" xfId="0" applyNumberFormat="1" applyBorder="1" applyAlignment="1" applyProtection="1">
      <alignment horizontal="center"/>
      <protection hidden="1"/>
    </xf>
    <xf numFmtId="0" fontId="0" fillId="0" borderId="5" xfId="0" applyNumberFormat="1" applyBorder="1" applyProtection="1">
      <protection locked="0"/>
    </xf>
    <xf numFmtId="0" fontId="0" fillId="0" borderId="26" xfId="0" applyBorder="1" applyProtection="1">
      <protection hidden="1"/>
    </xf>
    <xf numFmtId="0" fontId="0" fillId="0" borderId="20" xfId="0" applyBorder="1"/>
    <xf numFmtId="0" fontId="0" fillId="0" borderId="24" xfId="0" applyBorder="1" applyProtection="1">
      <protection hidden="1"/>
    </xf>
    <xf numFmtId="0" fontId="0" fillId="0" borderId="19" xfId="0" applyBorder="1"/>
    <xf numFmtId="0" fontId="0" fillId="0" borderId="27" xfId="0" applyBorder="1" applyProtection="1">
      <protection hidden="1"/>
    </xf>
    <xf numFmtId="0" fontId="0" fillId="0" borderId="28" xfId="0" applyBorder="1"/>
    <xf numFmtId="0" fontId="0" fillId="0" borderId="29" xfId="0" applyBorder="1"/>
    <xf numFmtId="0" fontId="0" fillId="0" borderId="0" xfId="0"/>
    <xf numFmtId="1" fontId="0" fillId="0" borderId="0" xfId="0" applyNumberFormat="1" applyAlignment="1">
      <alignment vertical="center"/>
    </xf>
    <xf numFmtId="1" fontId="0" fillId="0" borderId="0" xfId="0" quotePrefix="1" applyNumberFormat="1" applyAlignment="1">
      <alignment vertical="center"/>
    </xf>
    <xf numFmtId="0" fontId="1" fillId="3" borderId="0" xfId="0" applyFont="1" applyFill="1" applyProtection="1">
      <protection hidden="1"/>
    </xf>
    <xf numFmtId="49" fontId="1" fillId="3" borderId="0" xfId="0" applyNumberFormat="1" applyFont="1" applyFill="1" applyProtection="1">
      <protection hidden="1"/>
    </xf>
    <xf numFmtId="0" fontId="1" fillId="3" borderId="0" xfId="0" applyFont="1" applyFill="1"/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5" xfId="0" applyBorder="1"/>
    <xf numFmtId="0" fontId="0" fillId="0" borderId="5" xfId="0" applyFill="1" applyBorder="1"/>
    <xf numFmtId="0" fontId="0" fillId="0" borderId="30" xfId="0" applyFill="1" applyBorder="1" applyAlignment="1" applyProtection="1">
      <alignment horizontal="center"/>
      <protection hidden="1"/>
    </xf>
    <xf numFmtId="0" fontId="0" fillId="0" borderId="0" xfId="0" applyFont="1"/>
    <xf numFmtId="0" fontId="1" fillId="0" borderId="0" xfId="0" applyFont="1"/>
    <xf numFmtId="0" fontId="1" fillId="3" borderId="4" xfId="0" applyFont="1" applyFill="1" applyBorder="1"/>
    <xf numFmtId="0" fontId="0" fillId="3" borderId="4" xfId="0" applyFont="1" applyFill="1" applyBorder="1" applyProtection="1">
      <protection hidden="1"/>
    </xf>
    <xf numFmtId="1" fontId="6" fillId="0" borderId="21" xfId="0" applyNumberFormat="1" applyFont="1" applyBorder="1" applyProtection="1">
      <protection hidden="1"/>
    </xf>
    <xf numFmtId="49" fontId="0" fillId="3" borderId="8" xfId="0" applyNumberFormat="1" applyFont="1" applyFill="1" applyBorder="1" applyProtection="1">
      <protection hidden="1"/>
    </xf>
    <xf numFmtId="49" fontId="0" fillId="3" borderId="9" xfId="0" applyNumberFormat="1" applyFont="1" applyFill="1" applyBorder="1" applyProtection="1">
      <protection hidden="1"/>
    </xf>
    <xf numFmtId="0" fontId="2" fillId="0" borderId="31" xfId="0" applyFont="1" applyBorder="1" applyAlignment="1" applyProtection="1">
      <alignment horizontal="center"/>
      <protection hidden="1"/>
    </xf>
    <xf numFmtId="49" fontId="0" fillId="3" borderId="32" xfId="0" applyNumberFormat="1" applyFont="1" applyFill="1" applyBorder="1" applyProtection="1">
      <protection hidden="1"/>
    </xf>
    <xf numFmtId="49" fontId="0" fillId="0" borderId="18" xfId="0" applyNumberForma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49" fontId="0" fillId="3" borderId="34" xfId="0" applyNumberFormat="1" applyFont="1" applyFill="1" applyBorder="1" applyProtection="1">
      <protection hidden="1"/>
    </xf>
    <xf numFmtId="49" fontId="0" fillId="0" borderId="4" xfId="0" applyNumberFormat="1" applyBorder="1" applyAlignment="1" applyProtection="1">
      <alignment horizontal="center"/>
      <protection hidden="1"/>
    </xf>
    <xf numFmtId="49" fontId="0" fillId="3" borderId="15" xfId="0" applyNumberFormat="1" applyFont="1" applyFill="1" applyBorder="1" applyProtection="1">
      <protection hidden="1"/>
    </xf>
    <xf numFmtId="0" fontId="0" fillId="0" borderId="35" xfId="0" applyBorder="1" applyProtection="1">
      <protection hidden="1"/>
    </xf>
    <xf numFmtId="0" fontId="0" fillId="0" borderId="36" xfId="0" applyBorder="1" applyProtection="1">
      <protection hidden="1"/>
    </xf>
    <xf numFmtId="49" fontId="0" fillId="0" borderId="31" xfId="0" applyNumberFormat="1" applyBorder="1" applyAlignment="1" applyProtection="1">
      <alignment horizontal="center"/>
      <protection hidden="1"/>
    </xf>
    <xf numFmtId="49" fontId="0" fillId="0" borderId="33" xfId="0" applyNumberFormat="1" applyBorder="1" applyAlignment="1" applyProtection="1">
      <alignment horizontal="center"/>
      <protection hidden="1"/>
    </xf>
    <xf numFmtId="49" fontId="0" fillId="0" borderId="32" xfId="0" applyNumberFormat="1" applyBorder="1" applyAlignment="1" applyProtection="1">
      <alignment horizontal="center"/>
      <protection hidden="1"/>
    </xf>
    <xf numFmtId="49" fontId="0" fillId="0" borderId="34" xfId="0" applyNumberFormat="1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49" fontId="1" fillId="0" borderId="33" xfId="0" applyNumberFormat="1" applyFont="1" applyBorder="1" applyAlignment="1" applyProtection="1">
      <alignment horizontal="center"/>
      <protection hidden="1"/>
    </xf>
    <xf numFmtId="49" fontId="1" fillId="0" borderId="4" xfId="0" applyNumberFormat="1" applyFont="1" applyBorder="1" applyAlignment="1" applyProtection="1">
      <alignment horizontal="center"/>
      <protection hidden="1"/>
    </xf>
    <xf numFmtId="49" fontId="1" fillId="0" borderId="34" xfId="0" applyNumberFormat="1" applyFont="1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49" fontId="1" fillId="0" borderId="31" xfId="0" applyNumberFormat="1" applyFont="1" applyBorder="1" applyAlignment="1" applyProtection="1">
      <alignment horizontal="center"/>
      <protection hidden="1"/>
    </xf>
    <xf numFmtId="49" fontId="1" fillId="0" borderId="18" xfId="0" applyNumberFormat="1" applyFont="1" applyBorder="1" applyAlignment="1" applyProtection="1">
      <alignment horizontal="center"/>
      <protection hidden="1"/>
    </xf>
    <xf numFmtId="49" fontId="1" fillId="0" borderId="32" xfId="0" applyNumberFormat="1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1" fontId="1" fillId="0" borderId="0" xfId="0" applyNumberFormat="1" applyFont="1"/>
    <xf numFmtId="49" fontId="1" fillId="0" borderId="0" xfId="0" applyNumberFormat="1" applyFont="1"/>
    <xf numFmtId="0" fontId="0" fillId="4" borderId="18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37330564611784E-2"/>
          <c:y val="7.4548702245552642E-2"/>
          <c:w val="0.91356717492419137"/>
          <c:h val="0.8326195683872849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'resultater klasse'!$B$2:$CJ$2</c:f>
              <c:numCache>
                <c:formatCode>General</c:formatCode>
                <c:ptCount val="8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</c:numCache>
            </c:numRef>
          </c:cat>
          <c:val>
            <c:numRef>
              <c:f>'resultater klasse'!$B$3:$CJ$3</c:f>
              <c:numCache>
                <c:formatCode>0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</c:ser>
        <c:ser>
          <c:idx val="2"/>
          <c:order val="1"/>
          <c:tx>
            <c:strRef>
              <c:f>'resultater klasse'!$A$4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klasse'!$B$2:$CJ$2</c:f>
              <c:numCache>
                <c:formatCode>General</c:formatCode>
                <c:ptCount val="8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</c:numCache>
            </c:numRef>
          </c:cat>
          <c:val>
            <c:numRef>
              <c:f>'resultater klasse'!$B$4:$CJ$4</c:f>
              <c:numCache>
                <c:formatCode>General</c:formatCode>
                <c:ptCount val="87"/>
                <c:pt idx="0">
                  <c:v>62</c:v>
                </c:pt>
                <c:pt idx="1">
                  <c:v>71</c:v>
                </c:pt>
                <c:pt idx="2">
                  <c:v>95</c:v>
                </c:pt>
                <c:pt idx="3">
                  <c:v>84</c:v>
                </c:pt>
                <c:pt idx="4">
                  <c:v>86</c:v>
                </c:pt>
                <c:pt idx="5">
                  <c:v>71</c:v>
                </c:pt>
                <c:pt idx="6">
                  <c:v>98</c:v>
                </c:pt>
                <c:pt idx="7">
                  <c:v>81</c:v>
                </c:pt>
                <c:pt idx="8">
                  <c:v>53</c:v>
                </c:pt>
                <c:pt idx="9">
                  <c:v>46</c:v>
                </c:pt>
                <c:pt idx="10">
                  <c:v>76</c:v>
                </c:pt>
                <c:pt idx="11">
                  <c:v>69</c:v>
                </c:pt>
                <c:pt idx="12">
                  <c:v>74</c:v>
                </c:pt>
                <c:pt idx="13">
                  <c:v>67</c:v>
                </c:pt>
                <c:pt idx="14">
                  <c:v>69</c:v>
                </c:pt>
                <c:pt idx="15">
                  <c:v>67</c:v>
                </c:pt>
                <c:pt idx="16">
                  <c:v>31</c:v>
                </c:pt>
                <c:pt idx="17">
                  <c:v>77</c:v>
                </c:pt>
                <c:pt idx="18">
                  <c:v>79</c:v>
                </c:pt>
                <c:pt idx="19">
                  <c:v>44</c:v>
                </c:pt>
                <c:pt idx="20">
                  <c:v>66</c:v>
                </c:pt>
                <c:pt idx="21">
                  <c:v>83</c:v>
                </c:pt>
                <c:pt idx="22">
                  <c:v>72</c:v>
                </c:pt>
                <c:pt idx="23">
                  <c:v>25</c:v>
                </c:pt>
                <c:pt idx="24">
                  <c:v>89</c:v>
                </c:pt>
                <c:pt idx="25">
                  <c:v>79</c:v>
                </c:pt>
                <c:pt idx="26">
                  <c:v>76</c:v>
                </c:pt>
                <c:pt idx="27">
                  <c:v>78</c:v>
                </c:pt>
                <c:pt idx="28">
                  <c:v>93</c:v>
                </c:pt>
                <c:pt idx="29">
                  <c:v>36</c:v>
                </c:pt>
                <c:pt idx="30">
                  <c:v>95</c:v>
                </c:pt>
                <c:pt idx="31">
                  <c:v>95</c:v>
                </c:pt>
                <c:pt idx="32">
                  <c:v>100</c:v>
                </c:pt>
                <c:pt idx="33">
                  <c:v>87</c:v>
                </c:pt>
                <c:pt idx="34">
                  <c:v>89</c:v>
                </c:pt>
                <c:pt idx="35">
                  <c:v>71</c:v>
                </c:pt>
                <c:pt idx="36">
                  <c:v>47</c:v>
                </c:pt>
                <c:pt idx="37">
                  <c:v>73</c:v>
                </c:pt>
                <c:pt idx="38">
                  <c:v>12</c:v>
                </c:pt>
                <c:pt idx="39">
                  <c:v>61</c:v>
                </c:pt>
                <c:pt idx="40">
                  <c:v>48</c:v>
                </c:pt>
                <c:pt idx="41">
                  <c:v>48</c:v>
                </c:pt>
                <c:pt idx="42">
                  <c:v>45</c:v>
                </c:pt>
                <c:pt idx="43">
                  <c:v>66</c:v>
                </c:pt>
                <c:pt idx="44">
                  <c:v>93</c:v>
                </c:pt>
                <c:pt idx="45">
                  <c:v>88</c:v>
                </c:pt>
                <c:pt idx="46">
                  <c:v>91</c:v>
                </c:pt>
                <c:pt idx="47">
                  <c:v>56</c:v>
                </c:pt>
                <c:pt idx="48">
                  <c:v>36</c:v>
                </c:pt>
                <c:pt idx="49">
                  <c:v>42</c:v>
                </c:pt>
                <c:pt idx="50">
                  <c:v>66</c:v>
                </c:pt>
                <c:pt idx="51">
                  <c:v>64</c:v>
                </c:pt>
                <c:pt idx="52">
                  <c:v>59</c:v>
                </c:pt>
                <c:pt idx="53">
                  <c:v>27</c:v>
                </c:pt>
                <c:pt idx="54">
                  <c:v>67</c:v>
                </c:pt>
                <c:pt idx="55">
                  <c:v>57</c:v>
                </c:pt>
                <c:pt idx="56">
                  <c:v>66</c:v>
                </c:pt>
                <c:pt idx="57">
                  <c:v>46</c:v>
                </c:pt>
                <c:pt idx="58">
                  <c:v>86</c:v>
                </c:pt>
                <c:pt idx="59">
                  <c:v>53</c:v>
                </c:pt>
                <c:pt idx="60">
                  <c:v>65</c:v>
                </c:pt>
                <c:pt idx="61">
                  <c:v>89</c:v>
                </c:pt>
                <c:pt idx="62">
                  <c:v>56</c:v>
                </c:pt>
                <c:pt idx="63">
                  <c:v>50</c:v>
                </c:pt>
                <c:pt idx="64">
                  <c:v>70</c:v>
                </c:pt>
                <c:pt idx="65">
                  <c:v>52</c:v>
                </c:pt>
                <c:pt idx="66">
                  <c:v>69</c:v>
                </c:pt>
                <c:pt idx="67">
                  <c:v>89</c:v>
                </c:pt>
                <c:pt idx="68">
                  <c:v>65</c:v>
                </c:pt>
                <c:pt idx="69">
                  <c:v>40</c:v>
                </c:pt>
                <c:pt idx="70">
                  <c:v>52</c:v>
                </c:pt>
                <c:pt idx="71">
                  <c:v>88</c:v>
                </c:pt>
                <c:pt idx="72">
                  <c:v>73</c:v>
                </c:pt>
                <c:pt idx="73">
                  <c:v>47</c:v>
                </c:pt>
                <c:pt idx="74">
                  <c:v>78</c:v>
                </c:pt>
                <c:pt idx="75">
                  <c:v>47</c:v>
                </c:pt>
                <c:pt idx="76">
                  <c:v>71</c:v>
                </c:pt>
                <c:pt idx="77">
                  <c:v>35</c:v>
                </c:pt>
                <c:pt idx="78">
                  <c:v>92</c:v>
                </c:pt>
                <c:pt idx="79">
                  <c:v>30</c:v>
                </c:pt>
                <c:pt idx="80">
                  <c:v>62</c:v>
                </c:pt>
                <c:pt idx="81">
                  <c:v>86</c:v>
                </c:pt>
                <c:pt idx="82">
                  <c:v>51</c:v>
                </c:pt>
                <c:pt idx="83">
                  <c:v>78</c:v>
                </c:pt>
                <c:pt idx="84">
                  <c:v>53</c:v>
                </c:pt>
                <c:pt idx="85">
                  <c:v>56</c:v>
                </c:pt>
                <c:pt idx="86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03328"/>
        <c:axId val="92009216"/>
      </c:barChart>
      <c:catAx>
        <c:axId val="920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009216"/>
        <c:crosses val="autoZero"/>
        <c:auto val="1"/>
        <c:lblAlgn val="ctr"/>
        <c:lblOffset val="100"/>
        <c:noMultiLvlLbl val="0"/>
      </c:catAx>
      <c:valAx>
        <c:axId val="920092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200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809635497690447"/>
          <c:y val="0.41628277434178862"/>
          <c:w val="6.1903645023095533E-2"/>
          <c:h val="0.167434451316422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klasse'!$A$26</c:f>
              <c:strCache>
                <c:ptCount val="1"/>
                <c:pt idx="0">
                  <c:v>klasse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klasse'!$B$26:$L$26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'resultater klasse'!$A$27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klasse'!$B$27:$L$27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03936"/>
        <c:axId val="91709824"/>
      </c:barChart>
      <c:catAx>
        <c:axId val="9170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09824"/>
        <c:crosses val="autoZero"/>
        <c:auto val="1"/>
        <c:lblAlgn val="ctr"/>
        <c:lblOffset val="100"/>
        <c:noMultiLvlLbl val="0"/>
      </c:catAx>
      <c:valAx>
        <c:axId val="917098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170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9525</xdr:rowOff>
    </xdr:from>
    <xdr:to>
      <xdr:col>65</xdr:col>
      <xdr:colOff>171450</xdr:colOff>
      <xdr:row>20</xdr:row>
      <xdr:rowOff>95250</xdr:rowOff>
    </xdr:to>
    <xdr:graphicFrame macro="">
      <xdr:nvGraphicFramePr>
        <xdr:cNvPr id="3139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95250</xdr:colOff>
      <xdr:row>23</xdr:row>
      <xdr:rowOff>9525</xdr:rowOff>
    </xdr:from>
    <xdr:to>
      <xdr:col>54</xdr:col>
      <xdr:colOff>142875</xdr:colOff>
      <xdr:row>37</xdr:row>
      <xdr:rowOff>85725</xdr:rowOff>
    </xdr:to>
    <xdr:graphicFrame macro="">
      <xdr:nvGraphicFramePr>
        <xdr:cNvPr id="314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B1:EO49"/>
  <sheetViews>
    <sheetView tabSelected="1" zoomScale="80" zoomScaleNormal="80" workbookViewId="0">
      <selection activeCell="E4" activeCellId="3" sqref="B7:C36 E7:CM36 T4:W4 E4:P4"/>
    </sheetView>
  </sheetViews>
  <sheetFormatPr defaultColWidth="11.42578125" defaultRowHeight="15" x14ac:dyDescent="0.25"/>
  <cols>
    <col min="1" max="1" width="2.42578125" customWidth="1"/>
    <col min="2" max="2" width="4.42578125" customWidth="1"/>
    <col min="3" max="3" width="17.42578125" customWidth="1"/>
    <col min="4" max="4" width="1.140625" customWidth="1"/>
    <col min="5" max="89" width="2.7109375" customWidth="1"/>
    <col min="90" max="90" width="2.7109375" style="53" customWidth="1"/>
    <col min="91" max="91" width="2.7109375" customWidth="1"/>
    <col min="92" max="106" width="6" customWidth="1"/>
    <col min="107" max="110" width="7" customWidth="1"/>
    <col min="111" max="115" width="9.140625" customWidth="1"/>
    <col min="116" max="138" width="5.7109375" customWidth="1"/>
    <col min="139" max="140" width="2.85546875" customWidth="1"/>
    <col min="141" max="141" width="12.5703125" bestFit="1" customWidth="1"/>
  </cols>
  <sheetData>
    <row r="1" spans="2:145" ht="15.75" thickBot="1" x14ac:dyDescent="0.3"/>
    <row r="2" spans="2:145" ht="15.75" thickBot="1" x14ac:dyDescent="0.3">
      <c r="C2" t="s">
        <v>111</v>
      </c>
      <c r="S2" s="98" t="s">
        <v>19</v>
      </c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</row>
    <row r="3" spans="2:145" x14ac:dyDescent="0.25">
      <c r="C3" t="s">
        <v>75</v>
      </c>
      <c r="E3" s="97">
        <f>LOOKUP(E4,skoler!B1:B48,skoler!A1:A48)</f>
        <v>1</v>
      </c>
      <c r="F3" s="97"/>
      <c r="G3" s="97"/>
      <c r="CN3" s="93">
        <v>3</v>
      </c>
      <c r="CO3" s="93">
        <v>4</v>
      </c>
      <c r="CP3" s="93">
        <v>7</v>
      </c>
      <c r="CQ3" s="93">
        <v>10</v>
      </c>
      <c r="CR3" s="93">
        <v>6</v>
      </c>
      <c r="CS3" s="93">
        <v>5</v>
      </c>
      <c r="CT3" s="93">
        <v>35</v>
      </c>
      <c r="CU3" s="93">
        <v>8</v>
      </c>
      <c r="CV3" s="93">
        <v>7</v>
      </c>
      <c r="CW3" s="93">
        <v>3</v>
      </c>
      <c r="CX3" s="93">
        <v>18</v>
      </c>
      <c r="CY3" s="93">
        <v>8</v>
      </c>
      <c r="CZ3" s="93">
        <v>2</v>
      </c>
      <c r="DA3" s="93">
        <v>4</v>
      </c>
      <c r="DB3" s="93">
        <v>4</v>
      </c>
      <c r="DC3" s="93">
        <v>3</v>
      </c>
      <c r="DD3" s="93">
        <v>8</v>
      </c>
      <c r="DE3" s="93">
        <v>5</v>
      </c>
      <c r="DF3" s="93">
        <v>87</v>
      </c>
      <c r="DG3" s="65"/>
      <c r="DH3" s="65"/>
      <c r="DI3" s="65"/>
      <c r="DJ3" s="65"/>
      <c r="DK3" s="65"/>
      <c r="DL3" s="93">
        <v>3</v>
      </c>
      <c r="DM3" s="93">
        <v>4</v>
      </c>
      <c r="DN3" s="93">
        <v>7</v>
      </c>
      <c r="DO3" s="93">
        <v>10</v>
      </c>
      <c r="DP3" s="93">
        <v>6</v>
      </c>
      <c r="DQ3" s="93">
        <v>5</v>
      </c>
      <c r="DR3" s="93">
        <v>35</v>
      </c>
      <c r="DS3" s="93">
        <v>8</v>
      </c>
      <c r="DT3" s="93">
        <v>7</v>
      </c>
      <c r="DU3" s="93">
        <v>3</v>
      </c>
      <c r="DV3" s="93">
        <v>18</v>
      </c>
      <c r="DW3" s="93">
        <v>8</v>
      </c>
      <c r="DX3" s="93">
        <v>2</v>
      </c>
      <c r="DY3" s="93">
        <v>4</v>
      </c>
      <c r="DZ3" s="93">
        <v>4</v>
      </c>
      <c r="EA3" s="93">
        <v>3</v>
      </c>
      <c r="EB3" s="93">
        <v>8</v>
      </c>
      <c r="EC3" s="93">
        <v>5</v>
      </c>
      <c r="ED3" s="93">
        <v>87</v>
      </c>
      <c r="EE3" s="65"/>
      <c r="EF3" s="65"/>
      <c r="EG3" s="65"/>
      <c r="EH3" s="65"/>
      <c r="EI3" s="65"/>
      <c r="EJ3" s="65"/>
      <c r="EK3" s="65"/>
      <c r="EL3" s="30"/>
    </row>
    <row r="4" spans="2:145" x14ac:dyDescent="0.25">
      <c r="C4" t="s">
        <v>0</v>
      </c>
      <c r="D4" s="32"/>
      <c r="E4" s="101" t="s">
        <v>76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t="s">
        <v>1</v>
      </c>
      <c r="T4" s="95"/>
      <c r="U4" s="104"/>
      <c r="V4" s="104"/>
      <c r="W4" s="96"/>
      <c r="CN4" s="93">
        <v>2</v>
      </c>
      <c r="CO4" s="93">
        <v>2</v>
      </c>
      <c r="CP4" s="93">
        <v>5</v>
      </c>
      <c r="CQ4" s="93">
        <v>4</v>
      </c>
      <c r="CR4" s="93">
        <v>3</v>
      </c>
      <c r="CS4" s="93">
        <v>4</v>
      </c>
      <c r="CT4" s="93">
        <v>19</v>
      </c>
      <c r="CU4" s="93">
        <v>1</v>
      </c>
      <c r="CV4" s="93">
        <v>3</v>
      </c>
      <c r="CW4" s="93">
        <v>1</v>
      </c>
      <c r="CX4" s="93">
        <v>6</v>
      </c>
      <c r="CY4" s="93">
        <v>3</v>
      </c>
      <c r="CZ4" s="93">
        <v>1</v>
      </c>
      <c r="DA4" s="93">
        <v>1</v>
      </c>
      <c r="DB4" s="93">
        <v>1</v>
      </c>
      <c r="DC4" s="93">
        <v>1</v>
      </c>
      <c r="DD4" s="93">
        <v>3</v>
      </c>
      <c r="DE4" s="93">
        <v>1</v>
      </c>
      <c r="DF4" s="93">
        <v>39</v>
      </c>
      <c r="DG4" s="94"/>
      <c r="DH4" s="94"/>
      <c r="DI4" s="94"/>
      <c r="DJ4" s="94"/>
      <c r="DK4" s="94"/>
      <c r="DL4" s="93">
        <v>2</v>
      </c>
      <c r="DM4" s="93">
        <v>2</v>
      </c>
      <c r="DN4" s="93">
        <v>5</v>
      </c>
      <c r="DO4" s="93">
        <v>4</v>
      </c>
      <c r="DP4" s="93">
        <v>3</v>
      </c>
      <c r="DQ4" s="93">
        <v>4</v>
      </c>
      <c r="DR4" s="93">
        <v>19</v>
      </c>
      <c r="DS4" s="93">
        <v>1</v>
      </c>
      <c r="DT4" s="93">
        <v>3</v>
      </c>
      <c r="DU4" s="93">
        <v>1</v>
      </c>
      <c r="DV4" s="93">
        <v>6</v>
      </c>
      <c r="DW4" s="93">
        <v>3</v>
      </c>
      <c r="DX4" s="93">
        <v>1</v>
      </c>
      <c r="DY4" s="93">
        <v>1</v>
      </c>
      <c r="DZ4" s="93">
        <v>1</v>
      </c>
      <c r="EA4" s="93">
        <v>1</v>
      </c>
      <c r="EB4" s="93">
        <v>3</v>
      </c>
      <c r="EC4" s="93">
        <v>1</v>
      </c>
      <c r="ED4" s="93">
        <v>39</v>
      </c>
      <c r="EE4" s="94"/>
      <c r="EF4" s="94"/>
      <c r="EG4" s="94"/>
      <c r="EH4" s="94"/>
      <c r="EI4" s="94"/>
      <c r="EJ4" s="94"/>
      <c r="EK4" s="94"/>
      <c r="EL4" s="64"/>
      <c r="EM4" s="64"/>
      <c r="EN4" s="64"/>
      <c r="EO4" s="64"/>
    </row>
    <row r="5" spans="2:145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 t="s">
        <v>2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93">
        <v>1</v>
      </c>
      <c r="CO5" s="93">
        <v>1</v>
      </c>
      <c r="CP5" s="93">
        <v>1</v>
      </c>
      <c r="CQ5" s="93">
        <v>1</v>
      </c>
      <c r="CR5" s="93">
        <v>2</v>
      </c>
      <c r="CS5" s="93">
        <v>3</v>
      </c>
      <c r="CT5" s="93">
        <v>11</v>
      </c>
      <c r="CU5" s="93">
        <v>0</v>
      </c>
      <c r="CV5" s="93">
        <v>1</v>
      </c>
      <c r="CW5" s="93">
        <v>0</v>
      </c>
      <c r="CX5" s="93">
        <v>3</v>
      </c>
      <c r="CY5" s="93">
        <v>1</v>
      </c>
      <c r="CZ5" s="93">
        <v>0</v>
      </c>
      <c r="DA5" s="93">
        <v>0</v>
      </c>
      <c r="DB5" s="93">
        <v>0</v>
      </c>
      <c r="DC5" s="93">
        <v>0</v>
      </c>
      <c r="DD5" s="93">
        <v>1</v>
      </c>
      <c r="DE5" s="93">
        <v>0</v>
      </c>
      <c r="DF5" s="93">
        <v>24</v>
      </c>
      <c r="DG5" s="94"/>
      <c r="DH5" s="94"/>
      <c r="DI5" s="94"/>
      <c r="DJ5" s="94"/>
      <c r="DK5" s="94"/>
      <c r="DL5" s="93">
        <v>1</v>
      </c>
      <c r="DM5" s="93">
        <v>1</v>
      </c>
      <c r="DN5" s="93">
        <v>1</v>
      </c>
      <c r="DO5" s="93">
        <v>1</v>
      </c>
      <c r="DP5" s="93">
        <v>2</v>
      </c>
      <c r="DQ5" s="93">
        <v>3</v>
      </c>
      <c r="DR5" s="93">
        <v>11</v>
      </c>
      <c r="DS5" s="93">
        <v>0</v>
      </c>
      <c r="DT5" s="93">
        <v>1</v>
      </c>
      <c r="DU5" s="93">
        <v>0</v>
      </c>
      <c r="DV5" s="93">
        <v>3</v>
      </c>
      <c r="DW5" s="93">
        <v>1</v>
      </c>
      <c r="DX5" s="93">
        <v>0</v>
      </c>
      <c r="DY5" s="93">
        <v>0</v>
      </c>
      <c r="DZ5" s="93">
        <v>0</v>
      </c>
      <c r="EA5" s="93">
        <v>0</v>
      </c>
      <c r="EB5" s="93">
        <v>1</v>
      </c>
      <c r="EC5" s="93">
        <v>0</v>
      </c>
      <c r="ED5" s="93">
        <v>24</v>
      </c>
      <c r="EE5" s="94"/>
      <c r="EF5" s="94"/>
      <c r="EG5" s="94"/>
      <c r="EH5" s="94"/>
      <c r="EI5" s="94"/>
      <c r="EJ5" s="94"/>
      <c r="EK5" s="94"/>
      <c r="EL5" s="64"/>
      <c r="EM5" s="64"/>
      <c r="EN5" s="64"/>
      <c r="EO5" s="64"/>
    </row>
    <row r="6" spans="2:145" x14ac:dyDescent="0.25">
      <c r="B6" s="105" t="s">
        <v>77</v>
      </c>
      <c r="C6" s="106"/>
      <c r="D6" s="15"/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  <c r="V6" s="16">
        <v>18</v>
      </c>
      <c r="W6" s="16">
        <v>19</v>
      </c>
      <c r="X6" s="16">
        <v>20</v>
      </c>
      <c r="Y6" s="16">
        <v>21</v>
      </c>
      <c r="Z6" s="16">
        <v>22</v>
      </c>
      <c r="AA6" s="16">
        <v>23</v>
      </c>
      <c r="AB6" s="16">
        <v>24</v>
      </c>
      <c r="AC6" s="16">
        <v>25</v>
      </c>
      <c r="AD6" s="16">
        <v>26</v>
      </c>
      <c r="AE6" s="16">
        <v>27</v>
      </c>
      <c r="AF6" s="16">
        <v>28</v>
      </c>
      <c r="AG6" s="16">
        <v>29</v>
      </c>
      <c r="AH6" s="16">
        <v>30</v>
      </c>
      <c r="AI6" s="16">
        <v>31</v>
      </c>
      <c r="AJ6" s="16">
        <v>32</v>
      </c>
      <c r="AK6" s="16">
        <v>33</v>
      </c>
      <c r="AL6" s="16">
        <v>34</v>
      </c>
      <c r="AM6" s="16">
        <v>35</v>
      </c>
      <c r="AN6" s="16">
        <v>36</v>
      </c>
      <c r="AO6" s="16">
        <v>37</v>
      </c>
      <c r="AP6" s="16">
        <v>38</v>
      </c>
      <c r="AQ6" s="16">
        <v>39</v>
      </c>
      <c r="AR6" s="16">
        <v>40</v>
      </c>
      <c r="AS6" s="16">
        <v>41</v>
      </c>
      <c r="AT6" s="16">
        <v>42</v>
      </c>
      <c r="AU6" s="16">
        <v>43</v>
      </c>
      <c r="AV6" s="16">
        <v>44</v>
      </c>
      <c r="AW6" s="16">
        <v>45</v>
      </c>
      <c r="AX6" s="16">
        <v>46</v>
      </c>
      <c r="AY6" s="16">
        <v>47</v>
      </c>
      <c r="AZ6" s="16">
        <v>48</v>
      </c>
      <c r="BA6" s="16">
        <v>49</v>
      </c>
      <c r="BB6" s="16">
        <v>50</v>
      </c>
      <c r="BC6" s="16">
        <v>51</v>
      </c>
      <c r="BD6" s="16">
        <v>52</v>
      </c>
      <c r="BE6" s="16">
        <v>53</v>
      </c>
      <c r="BF6" s="16">
        <v>54</v>
      </c>
      <c r="BG6" s="16">
        <v>55</v>
      </c>
      <c r="BH6" s="16">
        <v>56</v>
      </c>
      <c r="BI6" s="16">
        <v>57</v>
      </c>
      <c r="BJ6" s="16">
        <v>58</v>
      </c>
      <c r="BK6" s="16">
        <v>59</v>
      </c>
      <c r="BL6" s="16">
        <v>60</v>
      </c>
      <c r="BM6" s="16">
        <v>61</v>
      </c>
      <c r="BN6" s="16">
        <v>62</v>
      </c>
      <c r="BO6" s="16">
        <v>63</v>
      </c>
      <c r="BP6" s="16">
        <v>64</v>
      </c>
      <c r="BQ6" s="16">
        <v>65</v>
      </c>
      <c r="BR6" s="16">
        <v>66</v>
      </c>
      <c r="BS6" s="16">
        <v>67</v>
      </c>
      <c r="BT6" s="16">
        <v>68</v>
      </c>
      <c r="BU6" s="16">
        <v>69</v>
      </c>
      <c r="BV6" s="16">
        <v>70</v>
      </c>
      <c r="BW6" s="16">
        <v>71</v>
      </c>
      <c r="BX6" s="16">
        <v>72</v>
      </c>
      <c r="BY6" s="16">
        <v>73</v>
      </c>
      <c r="BZ6" s="16">
        <v>74</v>
      </c>
      <c r="CA6" s="16">
        <v>75</v>
      </c>
      <c r="CB6" s="16">
        <v>76</v>
      </c>
      <c r="CC6" s="16">
        <v>77</v>
      </c>
      <c r="CD6" s="16">
        <v>78</v>
      </c>
      <c r="CE6" s="16">
        <v>79</v>
      </c>
      <c r="CF6" s="16">
        <v>80</v>
      </c>
      <c r="CG6" s="16">
        <v>81</v>
      </c>
      <c r="CH6" s="16">
        <v>82</v>
      </c>
      <c r="CI6" s="16">
        <v>83</v>
      </c>
      <c r="CJ6" s="16">
        <v>84</v>
      </c>
      <c r="CK6" s="16">
        <v>85</v>
      </c>
      <c r="CL6" s="16">
        <v>86</v>
      </c>
      <c r="CM6" s="16">
        <v>87</v>
      </c>
      <c r="CN6" s="57" t="s">
        <v>78</v>
      </c>
      <c r="CO6" s="57" t="s">
        <v>79</v>
      </c>
      <c r="CP6" s="57" t="s">
        <v>80</v>
      </c>
      <c r="CQ6" s="57" t="s">
        <v>81</v>
      </c>
      <c r="CR6" s="57" t="s">
        <v>82</v>
      </c>
      <c r="CS6" s="57" t="s">
        <v>83</v>
      </c>
      <c r="CT6" s="57" t="s">
        <v>15</v>
      </c>
      <c r="CU6" s="57" t="s">
        <v>84</v>
      </c>
      <c r="CV6" s="57" t="s">
        <v>85</v>
      </c>
      <c r="CW6" s="57" t="s">
        <v>86</v>
      </c>
      <c r="CX6" s="57" t="s">
        <v>87</v>
      </c>
      <c r="CY6" s="57" t="s">
        <v>88</v>
      </c>
      <c r="CZ6" s="57" t="s">
        <v>16</v>
      </c>
      <c r="DA6" s="57" t="s">
        <v>89</v>
      </c>
      <c r="DB6" s="57" t="s">
        <v>90</v>
      </c>
      <c r="DC6" s="57" t="s">
        <v>17</v>
      </c>
      <c r="DD6" s="57" t="s">
        <v>91</v>
      </c>
      <c r="DE6" s="57" t="s">
        <v>92</v>
      </c>
      <c r="DF6" s="57" t="s">
        <v>18</v>
      </c>
      <c r="DG6" s="57"/>
      <c r="DH6" s="57"/>
      <c r="DI6" s="57"/>
      <c r="DJ6" s="57"/>
      <c r="DK6" s="57"/>
      <c r="DL6" s="57" t="s">
        <v>78</v>
      </c>
      <c r="DM6" s="57" t="s">
        <v>79</v>
      </c>
      <c r="DN6" s="57" t="s">
        <v>80</v>
      </c>
      <c r="DO6" s="57" t="s">
        <v>81</v>
      </c>
      <c r="DP6" s="57" t="s">
        <v>82</v>
      </c>
      <c r="DQ6" s="57" t="s">
        <v>83</v>
      </c>
      <c r="DR6" s="57" t="s">
        <v>15</v>
      </c>
      <c r="DS6" s="57" t="s">
        <v>84</v>
      </c>
      <c r="DT6" s="57" t="s">
        <v>85</v>
      </c>
      <c r="DU6" s="57" t="s">
        <v>86</v>
      </c>
      <c r="DV6" s="57" t="s">
        <v>87</v>
      </c>
      <c r="DW6" s="57" t="s">
        <v>88</v>
      </c>
      <c r="DX6" s="57" t="s">
        <v>16</v>
      </c>
      <c r="DY6" s="57" t="s">
        <v>89</v>
      </c>
      <c r="DZ6" s="57" t="s">
        <v>90</v>
      </c>
      <c r="EA6" s="57" t="s">
        <v>17</v>
      </c>
      <c r="EB6" s="57" t="s">
        <v>91</v>
      </c>
      <c r="EC6" s="57" t="s">
        <v>92</v>
      </c>
      <c r="ED6" s="57" t="s">
        <v>18</v>
      </c>
      <c r="EE6" s="57"/>
      <c r="EF6" s="57"/>
      <c r="EG6" s="57"/>
      <c r="EH6" s="57"/>
      <c r="EI6" s="57"/>
      <c r="EJ6" s="57"/>
      <c r="EK6" s="57" t="s">
        <v>4</v>
      </c>
      <c r="EL6" s="64"/>
      <c r="EM6" s="64"/>
      <c r="EN6" s="64"/>
      <c r="EO6" s="64"/>
    </row>
    <row r="7" spans="2:145" x14ac:dyDescent="0.25">
      <c r="B7" s="95"/>
      <c r="C7" s="96"/>
      <c r="D7" s="66">
        <f>IF(B7&lt;&gt;"",1,0)</f>
        <v>0</v>
      </c>
      <c r="E7" s="4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56">
        <f>IF($B7&lt;&gt;"",CN$3-SUM(E7:G7),0)</f>
        <v>0</v>
      </c>
      <c r="CO7" s="56">
        <f>IF($B7&lt;&gt;"",CO$3-SUM(H7:K7),0)</f>
        <v>0</v>
      </c>
      <c r="CP7" s="56">
        <f>IF($B7&lt;&gt;"",CP$3-SUM(L7:R7),0)</f>
        <v>0</v>
      </c>
      <c r="CQ7" s="56">
        <f>IF($B7&lt;&gt;"",CQ$3-SUM(S7:AB7),0)</f>
        <v>0</v>
      </c>
      <c r="CR7" s="56">
        <f>IF($B7&lt;&gt;"",CR$3-SUM(AC7:AH7),0)</f>
        <v>0</v>
      </c>
      <c r="CS7" s="56">
        <f>IF($B7&lt;&gt;"",CS$3-SUM(AI7:AM7),0)</f>
        <v>0</v>
      </c>
      <c r="CT7" s="56">
        <f>IF($B7&lt;&gt;"",CT$3-SUM(E7:AM7),0)</f>
        <v>0</v>
      </c>
      <c r="CU7" s="56">
        <f>IF($B7&lt;&gt;"",CU$3-SUM(AN7:AU7),0)</f>
        <v>0</v>
      </c>
      <c r="CV7" s="56">
        <f>IF($B7&lt;&gt;"",CV$3-SUM(AV7:BB7),0)</f>
        <v>0</v>
      </c>
      <c r="CW7" s="56">
        <f>IF($B7&lt;&gt;"",CW$3-SUM(BC7:BE7),0)</f>
        <v>0</v>
      </c>
      <c r="CX7" s="56">
        <f>IF($B7&lt;&gt;"",CX$3-SUM(AN7:BE7),0)</f>
        <v>0</v>
      </c>
      <c r="CY7" s="56">
        <f>IF($B7&lt;&gt;"",CY$3-SUM(BF7:BM7),0)</f>
        <v>0</v>
      </c>
      <c r="CZ7" s="56">
        <f>IF($B7&lt;&gt;"",CZ$3-SUM(BN7:BO7),0)</f>
        <v>0</v>
      </c>
      <c r="DA7" s="56">
        <f>IF($B7&lt;&gt;"",DA$3-SUM(BP7:BS7),0)</f>
        <v>0</v>
      </c>
      <c r="DB7" s="56">
        <f>IF($B7&lt;&gt;"",DB$3-SUM(BT7:BW7),0)</f>
        <v>0</v>
      </c>
      <c r="DC7" s="56">
        <f>IF($B7&lt;&gt;"",DC$3-SUM(BX7:BZ7),0)</f>
        <v>0</v>
      </c>
      <c r="DD7" s="56">
        <f>IF($B7&lt;&gt;"",DD$3-SUM(CA7:CH7),0)</f>
        <v>0</v>
      </c>
      <c r="DE7" s="56">
        <f>IF($B7&lt;&gt;"",DE$3-SUM(CI7:CM7),0)</f>
        <v>0</v>
      </c>
      <c r="DF7" s="56">
        <f>IF($B7&lt;&gt;"",DF$3-SUM(E7:CM7),0)</f>
        <v>0</v>
      </c>
      <c r="DG7" s="56"/>
      <c r="DH7" s="56"/>
      <c r="DI7" s="56"/>
      <c r="DJ7" s="56"/>
      <c r="DK7" s="56"/>
      <c r="DL7" s="56" t="str">
        <f>IF(CN7&gt;DL$4,"+",IF(CN7&gt;DL$5,"o","-"))</f>
        <v>-</v>
      </c>
      <c r="DM7" s="56" t="str">
        <f>IF(CO7&gt;DM$4,"+",IF(CO7&gt;DM$5,"o","-"))</f>
        <v>-</v>
      </c>
      <c r="DN7" s="56" t="str">
        <f t="shared" ref="DN7:ED7" si="0">IF(CP7&gt;DN$4,"+",IF(CP7&gt;DN$5,"o","-"))</f>
        <v>-</v>
      </c>
      <c r="DO7" s="56" t="str">
        <f t="shared" si="0"/>
        <v>-</v>
      </c>
      <c r="DP7" s="56" t="str">
        <f t="shared" si="0"/>
        <v>-</v>
      </c>
      <c r="DQ7" s="56" t="str">
        <f t="shared" si="0"/>
        <v>-</v>
      </c>
      <c r="DR7" s="56" t="str">
        <f t="shared" si="0"/>
        <v>-</v>
      </c>
      <c r="DS7" s="56" t="str">
        <f t="shared" si="0"/>
        <v>-</v>
      </c>
      <c r="DT7" s="56" t="str">
        <f t="shared" si="0"/>
        <v>-</v>
      </c>
      <c r="DU7" s="56" t="str">
        <f t="shared" si="0"/>
        <v>-</v>
      </c>
      <c r="DV7" s="56" t="str">
        <f t="shared" si="0"/>
        <v>-</v>
      </c>
      <c r="DW7" s="56" t="str">
        <f t="shared" si="0"/>
        <v>-</v>
      </c>
      <c r="DX7" s="56" t="str">
        <f t="shared" si="0"/>
        <v>-</v>
      </c>
      <c r="DY7" s="56" t="str">
        <f t="shared" si="0"/>
        <v>-</v>
      </c>
      <c r="DZ7" s="56" t="str">
        <f t="shared" si="0"/>
        <v>-</v>
      </c>
      <c r="EA7" s="56" t="str">
        <f t="shared" si="0"/>
        <v>-</v>
      </c>
      <c r="EB7" s="56" t="str">
        <f t="shared" si="0"/>
        <v>-</v>
      </c>
      <c r="EC7" s="56" t="str">
        <f t="shared" si="0"/>
        <v>-</v>
      </c>
      <c r="ED7" s="56" t="str">
        <f t="shared" si="0"/>
        <v>-</v>
      </c>
      <c r="EE7" s="56"/>
      <c r="EF7" s="56"/>
      <c r="EG7" s="56"/>
      <c r="EH7" s="56"/>
      <c r="EI7" s="56" t="str">
        <f>IF(DJ7&gt;82,"10",IF(DJ7&gt;79,"9",IF(DJ7&gt;76,"8",IF(DJ7&gt;71,"7",IF(DJ7&gt;63,"6",IF(DJ7&gt;56,"5",IF(DJ7&gt;48,"4",IF(DJ7&gt;42,"3","0"))))))))</f>
        <v>0</v>
      </c>
      <c r="EJ7" s="56" t="str">
        <f>IF(DJ7&gt;36,"2",IF(DJ7&gt;33,"1",IF(DJ7&gt;0,"0","-")))</f>
        <v>-</v>
      </c>
      <c r="EK7" s="65" t="str">
        <f>IF(DF7&gt;82,"10",IF(DF7&gt;79,"9",IF(DF7&gt;74,"8",IF(DF7&gt;68,"7",IF(DF7&gt;60,"6",IF(DF7&gt;51,"5",IF(DF7&gt;41,"4",IF(DF7&gt;35,"3",IF(DF7&gt;24,"2",IF(DF7&gt;23,"1",IF(B7&lt;&gt;"","0","")))))))))))</f>
        <v/>
      </c>
      <c r="EL7" s="64"/>
      <c r="EM7" s="64"/>
      <c r="EN7" s="64"/>
      <c r="EO7" s="64"/>
    </row>
    <row r="8" spans="2:145" x14ac:dyDescent="0.25">
      <c r="B8" s="95"/>
      <c r="C8" s="96"/>
      <c r="D8" s="66">
        <f t="shared" ref="D8:D36" si="1">IF(B8&lt;&gt;"",1,0)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56">
        <f t="shared" ref="CN8:CN36" si="2">IF($B8&lt;&gt;"",CN$3-SUM(E8:G8),0)</f>
        <v>0</v>
      </c>
      <c r="CO8" s="56">
        <f t="shared" ref="CO8:CO36" si="3">IF($B8&lt;&gt;"",CO$3-SUM(H8:K8),0)</f>
        <v>0</v>
      </c>
      <c r="CP8" s="56">
        <f t="shared" ref="CP8:CP36" si="4">IF($B8&lt;&gt;"",CP$3-SUM(L8:R8),0)</f>
        <v>0</v>
      </c>
      <c r="CQ8" s="56">
        <f t="shared" ref="CQ8:CQ36" si="5">IF($B8&lt;&gt;"",CQ$3-SUM(S8:AB8),0)</f>
        <v>0</v>
      </c>
      <c r="CR8" s="56">
        <f t="shared" ref="CR8:CR36" si="6">IF($B8&lt;&gt;"",CR$3-SUM(AC8:AH8),0)</f>
        <v>0</v>
      </c>
      <c r="CS8" s="56">
        <f t="shared" ref="CS8:CS36" si="7">IF($B8&lt;&gt;"",CS$3-SUM(AI8:AM8),0)</f>
        <v>0</v>
      </c>
      <c r="CT8" s="56">
        <f t="shared" ref="CT8:CT36" si="8">IF($B8&lt;&gt;"",CT$3-SUM(E8:AM8),0)</f>
        <v>0</v>
      </c>
      <c r="CU8" s="56">
        <f t="shared" ref="CU8:CU36" si="9">IF($B8&lt;&gt;"",CU$3-SUM(AN8:AU8),0)</f>
        <v>0</v>
      </c>
      <c r="CV8" s="56">
        <f t="shared" ref="CV8:CV36" si="10">IF($B8&lt;&gt;"",CV$3-SUM(AV8:BB8),0)</f>
        <v>0</v>
      </c>
      <c r="CW8" s="56">
        <f t="shared" ref="CW8:CW36" si="11">IF($B8&lt;&gt;"",CW$3-SUM(BC8:BE8),0)</f>
        <v>0</v>
      </c>
      <c r="CX8" s="56">
        <f t="shared" ref="CX8:CX36" si="12">IF($B8&lt;&gt;"",CX$3-SUM(AN8:BE8),0)</f>
        <v>0</v>
      </c>
      <c r="CY8" s="56">
        <f t="shared" ref="CY8:CY36" si="13">IF($B8&lt;&gt;"",CY$3-SUM(BF8:BM8),0)</f>
        <v>0</v>
      </c>
      <c r="CZ8" s="56">
        <f t="shared" ref="CZ8:CZ36" si="14">IF($B8&lt;&gt;"",CZ$3-SUM(BN8:BO8),0)</f>
        <v>0</v>
      </c>
      <c r="DA8" s="56">
        <f t="shared" ref="DA8:DA36" si="15">IF($B8&lt;&gt;"",DA$3-SUM(BP8:BS8),0)</f>
        <v>0</v>
      </c>
      <c r="DB8" s="56">
        <f t="shared" ref="DB8:DB36" si="16">IF($B8&lt;&gt;"",DB$3-SUM(BT8:BW8),0)</f>
        <v>0</v>
      </c>
      <c r="DC8" s="56">
        <f t="shared" ref="DC8:DC36" si="17">IF($B8&lt;&gt;"",DC$3-SUM(BX8:BZ8),0)</f>
        <v>0</v>
      </c>
      <c r="DD8" s="56">
        <f t="shared" ref="DD8:DD36" si="18">IF($B8&lt;&gt;"",DD$3-SUM(CA8:CH8),0)</f>
        <v>0</v>
      </c>
      <c r="DE8" s="56">
        <f t="shared" ref="DE8:DE36" si="19">IF($B8&lt;&gt;"",DE$3-SUM(CI8:CM8),0)</f>
        <v>0</v>
      </c>
      <c r="DF8" s="56">
        <f t="shared" ref="DF8:DF36" si="20">IF($B8&lt;&gt;"",DF$3-SUM(E8:CM8),0)</f>
        <v>0</v>
      </c>
      <c r="DG8" s="56"/>
      <c r="DH8" s="56"/>
      <c r="DI8" s="56"/>
      <c r="DJ8" s="56"/>
      <c r="DK8" s="56"/>
      <c r="DL8" s="56" t="str">
        <f t="shared" ref="DL8:DL36" si="21">IF(CN8&gt;DL$4,"+",IF(CN8&gt;DL$5,"o","-"))</f>
        <v>-</v>
      </c>
      <c r="DM8" s="56" t="str">
        <f t="shared" ref="DM8:DM36" si="22">IF(CO8&gt;DM$4,"+",IF(CO8&gt;DM$5,"o","-"))</f>
        <v>-</v>
      </c>
      <c r="DN8" s="56" t="str">
        <f t="shared" ref="DN8:DN36" si="23">IF(CP8&gt;DN$4,"+",IF(CP8&gt;DN$5,"o","-"))</f>
        <v>-</v>
      </c>
      <c r="DO8" s="56" t="str">
        <f t="shared" ref="DO8:DO36" si="24">IF(CQ8&gt;DO$4,"+",IF(CQ8&gt;DO$5,"o","-"))</f>
        <v>-</v>
      </c>
      <c r="DP8" s="56" t="str">
        <f t="shared" ref="DP8:DP36" si="25">IF(CR8&gt;DP$4,"+",IF(CR8&gt;DP$5,"o","-"))</f>
        <v>-</v>
      </c>
      <c r="DQ8" s="56" t="str">
        <f t="shared" ref="DQ8:DQ36" si="26">IF(CS8&gt;DQ$4,"+",IF(CS8&gt;DQ$5,"o","-"))</f>
        <v>-</v>
      </c>
      <c r="DR8" s="56" t="str">
        <f t="shared" ref="DR8:DR36" si="27">IF(CT8&gt;DR$4,"+",IF(CT8&gt;DR$5,"o","-"))</f>
        <v>-</v>
      </c>
      <c r="DS8" s="56" t="str">
        <f t="shared" ref="DS8:DS36" si="28">IF(CU8&gt;DS$4,"+",IF(CU8&gt;DS$5,"o","-"))</f>
        <v>-</v>
      </c>
      <c r="DT8" s="56" t="str">
        <f t="shared" ref="DT8:DT36" si="29">IF(CV8&gt;DT$4,"+",IF(CV8&gt;DT$5,"o","-"))</f>
        <v>-</v>
      </c>
      <c r="DU8" s="56" t="str">
        <f t="shared" ref="DU8:DU36" si="30">IF(CW8&gt;DU$4,"+",IF(CW8&gt;DU$5,"o","-"))</f>
        <v>-</v>
      </c>
      <c r="DV8" s="56" t="str">
        <f t="shared" ref="DV8:DV36" si="31">IF(CX8&gt;DV$4,"+",IF(CX8&gt;DV$5,"o","-"))</f>
        <v>-</v>
      </c>
      <c r="DW8" s="56" t="str">
        <f t="shared" ref="DW8:DW36" si="32">IF(CY8&gt;DW$4,"+",IF(CY8&gt;DW$5,"o","-"))</f>
        <v>-</v>
      </c>
      <c r="DX8" s="56" t="str">
        <f t="shared" ref="DX8:DX36" si="33">IF(CZ8&gt;DX$4,"+",IF(CZ8&gt;DX$5,"o","-"))</f>
        <v>-</v>
      </c>
      <c r="DY8" s="56" t="str">
        <f t="shared" ref="DY8:DY36" si="34">IF(DA8&gt;DY$4,"+",IF(DA8&gt;DY$5,"o","-"))</f>
        <v>-</v>
      </c>
      <c r="DZ8" s="56" t="str">
        <f t="shared" ref="DZ8:DZ36" si="35">IF(DB8&gt;DZ$4,"+",IF(DB8&gt;DZ$5,"o","-"))</f>
        <v>-</v>
      </c>
      <c r="EA8" s="56" t="str">
        <f t="shared" ref="EA8:EA36" si="36">IF(DC8&gt;EA$4,"+",IF(DC8&gt;EA$5,"o","-"))</f>
        <v>-</v>
      </c>
      <c r="EB8" s="56" t="str">
        <f t="shared" ref="EB8:EB36" si="37">IF(DD8&gt;EB$4,"+",IF(DD8&gt;EB$5,"o","-"))</f>
        <v>-</v>
      </c>
      <c r="EC8" s="56" t="str">
        <f t="shared" ref="EC8:EC36" si="38">IF(DE8&gt;EC$4,"+",IF(DE8&gt;EC$5,"o","-"))</f>
        <v>-</v>
      </c>
      <c r="ED8" s="56" t="str">
        <f t="shared" ref="ED8:ED36" si="39">IF(DF8&gt;ED$4,"+",IF(DF8&gt;ED$5,"o","-"))</f>
        <v>-</v>
      </c>
      <c r="EE8" s="56"/>
      <c r="EF8" s="56"/>
      <c r="EG8" s="56"/>
      <c r="EH8" s="56"/>
      <c r="EI8" s="56" t="str">
        <f t="shared" ref="EI8:EI36" si="40">IF(DJ8&gt;82,"10",IF(DJ8&gt;79,"9",IF(DJ8&gt;76,"8",IF(DJ8&gt;71,"7",IF(DJ8&gt;63,"6",IF(DJ8&gt;56,"5",IF(DJ8&gt;48,"4",IF(DJ8&gt;42,"3","0"))))))))</f>
        <v>0</v>
      </c>
      <c r="EJ8" s="56" t="str">
        <f t="shared" ref="EJ8:EJ36" si="41">IF(DJ8&gt;36,"2",IF(DJ8&gt;33,"1",IF(DJ8&gt;0,"0","-")))</f>
        <v>-</v>
      </c>
      <c r="EK8" s="65" t="str">
        <f t="shared" ref="EK8:EK36" si="42">IF(DF8&gt;82,"10",IF(DF8&gt;79,"9",IF(DF8&gt;74,"8",IF(DF8&gt;68,"7",IF(DF8&gt;60,"6",IF(DF8&gt;51,"5",IF(DF8&gt;41,"4",IF(DF8&gt;35,"3",IF(DF8&gt;24,"2",IF(DF8&gt;23,"1",IF(B8&lt;&gt;"","0","")))))))))))</f>
        <v/>
      </c>
      <c r="EL8" s="64"/>
      <c r="EM8" s="64"/>
      <c r="EN8" s="64"/>
      <c r="EO8" s="64"/>
    </row>
    <row r="9" spans="2:145" x14ac:dyDescent="0.25">
      <c r="B9" s="95"/>
      <c r="C9" s="96"/>
      <c r="D9" s="66">
        <f t="shared" si="1"/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56">
        <f t="shared" si="2"/>
        <v>0</v>
      </c>
      <c r="CO9" s="56">
        <f t="shared" si="3"/>
        <v>0</v>
      </c>
      <c r="CP9" s="56">
        <f t="shared" si="4"/>
        <v>0</v>
      </c>
      <c r="CQ9" s="56">
        <f t="shared" si="5"/>
        <v>0</v>
      </c>
      <c r="CR9" s="56">
        <f t="shared" si="6"/>
        <v>0</v>
      </c>
      <c r="CS9" s="56">
        <f t="shared" si="7"/>
        <v>0</v>
      </c>
      <c r="CT9" s="56">
        <f t="shared" si="8"/>
        <v>0</v>
      </c>
      <c r="CU9" s="56">
        <f t="shared" si="9"/>
        <v>0</v>
      </c>
      <c r="CV9" s="56">
        <f t="shared" si="10"/>
        <v>0</v>
      </c>
      <c r="CW9" s="56">
        <f t="shared" si="11"/>
        <v>0</v>
      </c>
      <c r="CX9" s="56">
        <f t="shared" si="12"/>
        <v>0</v>
      </c>
      <c r="CY9" s="56">
        <f t="shared" si="13"/>
        <v>0</v>
      </c>
      <c r="CZ9" s="56">
        <f t="shared" si="14"/>
        <v>0</v>
      </c>
      <c r="DA9" s="56">
        <f t="shared" si="15"/>
        <v>0</v>
      </c>
      <c r="DB9" s="56">
        <f t="shared" si="16"/>
        <v>0</v>
      </c>
      <c r="DC9" s="56">
        <f t="shared" si="17"/>
        <v>0</v>
      </c>
      <c r="DD9" s="56">
        <f t="shared" si="18"/>
        <v>0</v>
      </c>
      <c r="DE9" s="56">
        <f t="shared" si="19"/>
        <v>0</v>
      </c>
      <c r="DF9" s="56">
        <f t="shared" si="20"/>
        <v>0</v>
      </c>
      <c r="DG9" s="56"/>
      <c r="DH9" s="56"/>
      <c r="DI9" s="56"/>
      <c r="DJ9" s="56"/>
      <c r="DK9" s="56"/>
      <c r="DL9" s="56" t="str">
        <f t="shared" si="21"/>
        <v>-</v>
      </c>
      <c r="DM9" s="56" t="str">
        <f t="shared" si="22"/>
        <v>-</v>
      </c>
      <c r="DN9" s="56" t="str">
        <f t="shared" si="23"/>
        <v>-</v>
      </c>
      <c r="DO9" s="56" t="str">
        <f t="shared" si="24"/>
        <v>-</v>
      </c>
      <c r="DP9" s="56" t="str">
        <f t="shared" si="25"/>
        <v>-</v>
      </c>
      <c r="DQ9" s="56" t="str">
        <f t="shared" si="26"/>
        <v>-</v>
      </c>
      <c r="DR9" s="56" t="str">
        <f t="shared" si="27"/>
        <v>-</v>
      </c>
      <c r="DS9" s="56" t="str">
        <f t="shared" si="28"/>
        <v>-</v>
      </c>
      <c r="DT9" s="56" t="str">
        <f t="shared" si="29"/>
        <v>-</v>
      </c>
      <c r="DU9" s="56" t="str">
        <f t="shared" si="30"/>
        <v>-</v>
      </c>
      <c r="DV9" s="56" t="str">
        <f t="shared" si="31"/>
        <v>-</v>
      </c>
      <c r="DW9" s="56" t="str">
        <f t="shared" si="32"/>
        <v>-</v>
      </c>
      <c r="DX9" s="56" t="str">
        <f t="shared" si="33"/>
        <v>-</v>
      </c>
      <c r="DY9" s="56" t="str">
        <f t="shared" si="34"/>
        <v>-</v>
      </c>
      <c r="DZ9" s="56" t="str">
        <f t="shared" si="35"/>
        <v>-</v>
      </c>
      <c r="EA9" s="56" t="str">
        <f t="shared" si="36"/>
        <v>-</v>
      </c>
      <c r="EB9" s="56" t="str">
        <f t="shared" si="37"/>
        <v>-</v>
      </c>
      <c r="EC9" s="56" t="str">
        <f t="shared" si="38"/>
        <v>-</v>
      </c>
      <c r="ED9" s="56" t="str">
        <f t="shared" si="39"/>
        <v>-</v>
      </c>
      <c r="EE9" s="56"/>
      <c r="EF9" s="56"/>
      <c r="EG9" s="56"/>
      <c r="EH9" s="56"/>
      <c r="EI9" s="56" t="str">
        <f t="shared" si="40"/>
        <v>0</v>
      </c>
      <c r="EJ9" s="56" t="str">
        <f t="shared" si="41"/>
        <v>-</v>
      </c>
      <c r="EK9" s="65" t="str">
        <f t="shared" si="42"/>
        <v/>
      </c>
      <c r="EL9" s="64"/>
      <c r="EM9" s="64"/>
      <c r="EN9" s="64"/>
      <c r="EO9" s="64"/>
    </row>
    <row r="10" spans="2:145" x14ac:dyDescent="0.25">
      <c r="B10" s="95"/>
      <c r="C10" s="96"/>
      <c r="D10" s="66">
        <f t="shared" si="1"/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56">
        <f t="shared" si="2"/>
        <v>0</v>
      </c>
      <c r="CO10" s="56">
        <f t="shared" si="3"/>
        <v>0</v>
      </c>
      <c r="CP10" s="56">
        <f t="shared" si="4"/>
        <v>0</v>
      </c>
      <c r="CQ10" s="56">
        <f t="shared" si="5"/>
        <v>0</v>
      </c>
      <c r="CR10" s="56">
        <f t="shared" si="6"/>
        <v>0</v>
      </c>
      <c r="CS10" s="56">
        <f t="shared" si="7"/>
        <v>0</v>
      </c>
      <c r="CT10" s="56">
        <f t="shared" si="8"/>
        <v>0</v>
      </c>
      <c r="CU10" s="56">
        <f t="shared" si="9"/>
        <v>0</v>
      </c>
      <c r="CV10" s="56">
        <f t="shared" si="10"/>
        <v>0</v>
      </c>
      <c r="CW10" s="56">
        <f t="shared" si="11"/>
        <v>0</v>
      </c>
      <c r="CX10" s="56">
        <f t="shared" si="12"/>
        <v>0</v>
      </c>
      <c r="CY10" s="56">
        <f t="shared" si="13"/>
        <v>0</v>
      </c>
      <c r="CZ10" s="56">
        <f t="shared" si="14"/>
        <v>0</v>
      </c>
      <c r="DA10" s="56">
        <f t="shared" si="15"/>
        <v>0</v>
      </c>
      <c r="DB10" s="56">
        <f t="shared" si="16"/>
        <v>0</v>
      </c>
      <c r="DC10" s="56">
        <f t="shared" si="17"/>
        <v>0</v>
      </c>
      <c r="DD10" s="56">
        <f t="shared" si="18"/>
        <v>0</v>
      </c>
      <c r="DE10" s="56">
        <f t="shared" si="19"/>
        <v>0</v>
      </c>
      <c r="DF10" s="56">
        <f t="shared" si="20"/>
        <v>0</v>
      </c>
      <c r="DG10" s="56"/>
      <c r="DH10" s="56"/>
      <c r="DI10" s="56"/>
      <c r="DJ10" s="56"/>
      <c r="DK10" s="56"/>
      <c r="DL10" s="56" t="str">
        <f t="shared" si="21"/>
        <v>-</v>
      </c>
      <c r="DM10" s="56" t="str">
        <f t="shared" si="22"/>
        <v>-</v>
      </c>
      <c r="DN10" s="56" t="str">
        <f t="shared" si="23"/>
        <v>-</v>
      </c>
      <c r="DO10" s="56" t="str">
        <f t="shared" si="24"/>
        <v>-</v>
      </c>
      <c r="DP10" s="56" t="str">
        <f t="shared" si="25"/>
        <v>-</v>
      </c>
      <c r="DQ10" s="56" t="str">
        <f t="shared" si="26"/>
        <v>-</v>
      </c>
      <c r="DR10" s="56" t="str">
        <f t="shared" si="27"/>
        <v>-</v>
      </c>
      <c r="DS10" s="56" t="str">
        <f t="shared" si="28"/>
        <v>-</v>
      </c>
      <c r="DT10" s="56" t="str">
        <f t="shared" si="29"/>
        <v>-</v>
      </c>
      <c r="DU10" s="56" t="str">
        <f t="shared" si="30"/>
        <v>-</v>
      </c>
      <c r="DV10" s="56" t="str">
        <f t="shared" si="31"/>
        <v>-</v>
      </c>
      <c r="DW10" s="56" t="str">
        <f t="shared" si="32"/>
        <v>-</v>
      </c>
      <c r="DX10" s="56" t="str">
        <f t="shared" si="33"/>
        <v>-</v>
      </c>
      <c r="DY10" s="56" t="str">
        <f t="shared" si="34"/>
        <v>-</v>
      </c>
      <c r="DZ10" s="56" t="str">
        <f t="shared" si="35"/>
        <v>-</v>
      </c>
      <c r="EA10" s="56" t="str">
        <f t="shared" si="36"/>
        <v>-</v>
      </c>
      <c r="EB10" s="56" t="str">
        <f t="shared" si="37"/>
        <v>-</v>
      </c>
      <c r="EC10" s="56" t="str">
        <f t="shared" si="38"/>
        <v>-</v>
      </c>
      <c r="ED10" s="56" t="str">
        <f t="shared" si="39"/>
        <v>-</v>
      </c>
      <c r="EE10" s="56"/>
      <c r="EF10" s="56"/>
      <c r="EG10" s="56"/>
      <c r="EH10" s="56"/>
      <c r="EI10" s="56" t="str">
        <f t="shared" si="40"/>
        <v>0</v>
      </c>
      <c r="EJ10" s="56" t="str">
        <f t="shared" si="41"/>
        <v>-</v>
      </c>
      <c r="EK10" s="65" t="str">
        <f t="shared" si="42"/>
        <v/>
      </c>
      <c r="EL10" s="64"/>
      <c r="EM10" s="64"/>
      <c r="EN10" s="64"/>
      <c r="EO10" s="64"/>
    </row>
    <row r="11" spans="2:145" x14ac:dyDescent="0.25">
      <c r="B11" s="95"/>
      <c r="C11" s="96"/>
      <c r="D11" s="66">
        <f t="shared" si="1"/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56">
        <f t="shared" si="2"/>
        <v>0</v>
      </c>
      <c r="CO11" s="56">
        <f t="shared" si="3"/>
        <v>0</v>
      </c>
      <c r="CP11" s="56">
        <f t="shared" si="4"/>
        <v>0</v>
      </c>
      <c r="CQ11" s="56">
        <f t="shared" si="5"/>
        <v>0</v>
      </c>
      <c r="CR11" s="56">
        <f t="shared" si="6"/>
        <v>0</v>
      </c>
      <c r="CS11" s="56">
        <f t="shared" si="7"/>
        <v>0</v>
      </c>
      <c r="CT11" s="56">
        <f t="shared" si="8"/>
        <v>0</v>
      </c>
      <c r="CU11" s="56">
        <f t="shared" si="9"/>
        <v>0</v>
      </c>
      <c r="CV11" s="56">
        <f t="shared" si="10"/>
        <v>0</v>
      </c>
      <c r="CW11" s="56">
        <f t="shared" si="11"/>
        <v>0</v>
      </c>
      <c r="CX11" s="56">
        <f t="shared" si="12"/>
        <v>0</v>
      </c>
      <c r="CY11" s="56">
        <f t="shared" si="13"/>
        <v>0</v>
      </c>
      <c r="CZ11" s="56">
        <f t="shared" si="14"/>
        <v>0</v>
      </c>
      <c r="DA11" s="56">
        <f t="shared" si="15"/>
        <v>0</v>
      </c>
      <c r="DB11" s="56">
        <f t="shared" si="16"/>
        <v>0</v>
      </c>
      <c r="DC11" s="56">
        <f t="shared" si="17"/>
        <v>0</v>
      </c>
      <c r="DD11" s="56">
        <f t="shared" si="18"/>
        <v>0</v>
      </c>
      <c r="DE11" s="56">
        <f t="shared" si="19"/>
        <v>0</v>
      </c>
      <c r="DF11" s="56">
        <f t="shared" si="20"/>
        <v>0</v>
      </c>
      <c r="DG11" s="56"/>
      <c r="DH11" s="56"/>
      <c r="DI11" s="56"/>
      <c r="DJ11" s="56"/>
      <c r="DK11" s="56"/>
      <c r="DL11" s="56" t="str">
        <f t="shared" si="21"/>
        <v>-</v>
      </c>
      <c r="DM11" s="56" t="str">
        <f t="shared" si="22"/>
        <v>-</v>
      </c>
      <c r="DN11" s="56" t="str">
        <f t="shared" si="23"/>
        <v>-</v>
      </c>
      <c r="DO11" s="56" t="str">
        <f t="shared" si="24"/>
        <v>-</v>
      </c>
      <c r="DP11" s="56" t="str">
        <f t="shared" si="25"/>
        <v>-</v>
      </c>
      <c r="DQ11" s="56" t="str">
        <f t="shared" si="26"/>
        <v>-</v>
      </c>
      <c r="DR11" s="56" t="str">
        <f t="shared" si="27"/>
        <v>-</v>
      </c>
      <c r="DS11" s="56" t="str">
        <f t="shared" si="28"/>
        <v>-</v>
      </c>
      <c r="DT11" s="56" t="str">
        <f t="shared" si="29"/>
        <v>-</v>
      </c>
      <c r="DU11" s="56" t="str">
        <f t="shared" si="30"/>
        <v>-</v>
      </c>
      <c r="DV11" s="56" t="str">
        <f t="shared" si="31"/>
        <v>-</v>
      </c>
      <c r="DW11" s="56" t="str">
        <f t="shared" si="32"/>
        <v>-</v>
      </c>
      <c r="DX11" s="56" t="str">
        <f t="shared" si="33"/>
        <v>-</v>
      </c>
      <c r="DY11" s="56" t="str">
        <f t="shared" si="34"/>
        <v>-</v>
      </c>
      <c r="DZ11" s="56" t="str">
        <f t="shared" si="35"/>
        <v>-</v>
      </c>
      <c r="EA11" s="56" t="str">
        <f t="shared" si="36"/>
        <v>-</v>
      </c>
      <c r="EB11" s="56" t="str">
        <f t="shared" si="37"/>
        <v>-</v>
      </c>
      <c r="EC11" s="56" t="str">
        <f t="shared" si="38"/>
        <v>-</v>
      </c>
      <c r="ED11" s="56" t="str">
        <f t="shared" si="39"/>
        <v>-</v>
      </c>
      <c r="EE11" s="56"/>
      <c r="EF11" s="56"/>
      <c r="EG11" s="56"/>
      <c r="EH11" s="56"/>
      <c r="EI11" s="56" t="str">
        <f t="shared" si="40"/>
        <v>0</v>
      </c>
      <c r="EJ11" s="56" t="str">
        <f t="shared" si="41"/>
        <v>-</v>
      </c>
      <c r="EK11" s="65" t="str">
        <f t="shared" si="42"/>
        <v/>
      </c>
      <c r="EL11" s="64"/>
      <c r="EM11" s="64"/>
      <c r="EN11" s="64"/>
      <c r="EO11" s="64"/>
    </row>
    <row r="12" spans="2:145" x14ac:dyDescent="0.25">
      <c r="B12" s="95"/>
      <c r="C12" s="96"/>
      <c r="D12" s="66">
        <f t="shared" si="1"/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56">
        <f t="shared" si="2"/>
        <v>0</v>
      </c>
      <c r="CO12" s="56">
        <f t="shared" si="3"/>
        <v>0</v>
      </c>
      <c r="CP12" s="56">
        <f t="shared" si="4"/>
        <v>0</v>
      </c>
      <c r="CQ12" s="56">
        <f t="shared" si="5"/>
        <v>0</v>
      </c>
      <c r="CR12" s="56">
        <f t="shared" si="6"/>
        <v>0</v>
      </c>
      <c r="CS12" s="56">
        <f t="shared" si="7"/>
        <v>0</v>
      </c>
      <c r="CT12" s="56">
        <f t="shared" si="8"/>
        <v>0</v>
      </c>
      <c r="CU12" s="56">
        <f t="shared" si="9"/>
        <v>0</v>
      </c>
      <c r="CV12" s="56">
        <f t="shared" si="10"/>
        <v>0</v>
      </c>
      <c r="CW12" s="56">
        <f t="shared" si="11"/>
        <v>0</v>
      </c>
      <c r="CX12" s="56">
        <f t="shared" si="12"/>
        <v>0</v>
      </c>
      <c r="CY12" s="56">
        <f t="shared" si="13"/>
        <v>0</v>
      </c>
      <c r="CZ12" s="56">
        <f t="shared" si="14"/>
        <v>0</v>
      </c>
      <c r="DA12" s="56">
        <f t="shared" si="15"/>
        <v>0</v>
      </c>
      <c r="DB12" s="56">
        <f t="shared" si="16"/>
        <v>0</v>
      </c>
      <c r="DC12" s="56">
        <f t="shared" si="17"/>
        <v>0</v>
      </c>
      <c r="DD12" s="56">
        <f t="shared" si="18"/>
        <v>0</v>
      </c>
      <c r="DE12" s="56">
        <f t="shared" si="19"/>
        <v>0</v>
      </c>
      <c r="DF12" s="56">
        <f t="shared" si="20"/>
        <v>0</v>
      </c>
      <c r="DG12" s="56"/>
      <c r="DH12" s="56"/>
      <c r="DI12" s="56"/>
      <c r="DJ12" s="56"/>
      <c r="DK12" s="56"/>
      <c r="DL12" s="56" t="str">
        <f t="shared" si="21"/>
        <v>-</v>
      </c>
      <c r="DM12" s="56" t="str">
        <f t="shared" si="22"/>
        <v>-</v>
      </c>
      <c r="DN12" s="56" t="str">
        <f t="shared" si="23"/>
        <v>-</v>
      </c>
      <c r="DO12" s="56" t="str">
        <f t="shared" si="24"/>
        <v>-</v>
      </c>
      <c r="DP12" s="56" t="str">
        <f t="shared" si="25"/>
        <v>-</v>
      </c>
      <c r="DQ12" s="56" t="str">
        <f t="shared" si="26"/>
        <v>-</v>
      </c>
      <c r="DR12" s="56" t="str">
        <f t="shared" si="27"/>
        <v>-</v>
      </c>
      <c r="DS12" s="56" t="str">
        <f t="shared" si="28"/>
        <v>-</v>
      </c>
      <c r="DT12" s="56" t="str">
        <f t="shared" si="29"/>
        <v>-</v>
      </c>
      <c r="DU12" s="56" t="str">
        <f t="shared" si="30"/>
        <v>-</v>
      </c>
      <c r="DV12" s="56" t="str">
        <f t="shared" si="31"/>
        <v>-</v>
      </c>
      <c r="DW12" s="56" t="str">
        <f t="shared" si="32"/>
        <v>-</v>
      </c>
      <c r="DX12" s="56" t="str">
        <f t="shared" si="33"/>
        <v>-</v>
      </c>
      <c r="DY12" s="56" t="str">
        <f t="shared" si="34"/>
        <v>-</v>
      </c>
      <c r="DZ12" s="56" t="str">
        <f t="shared" si="35"/>
        <v>-</v>
      </c>
      <c r="EA12" s="56" t="str">
        <f t="shared" si="36"/>
        <v>-</v>
      </c>
      <c r="EB12" s="56" t="str">
        <f t="shared" si="37"/>
        <v>-</v>
      </c>
      <c r="EC12" s="56" t="str">
        <f t="shared" si="38"/>
        <v>-</v>
      </c>
      <c r="ED12" s="56" t="str">
        <f t="shared" si="39"/>
        <v>-</v>
      </c>
      <c r="EE12" s="56"/>
      <c r="EF12" s="56"/>
      <c r="EG12" s="56"/>
      <c r="EH12" s="56"/>
      <c r="EI12" s="56" t="str">
        <f t="shared" si="40"/>
        <v>0</v>
      </c>
      <c r="EJ12" s="56" t="str">
        <f t="shared" si="41"/>
        <v>-</v>
      </c>
      <c r="EK12" s="65" t="str">
        <f t="shared" si="42"/>
        <v/>
      </c>
      <c r="EL12" s="64"/>
      <c r="EM12" s="64"/>
      <c r="EN12" s="64"/>
      <c r="EO12" s="64"/>
    </row>
    <row r="13" spans="2:145" x14ac:dyDescent="0.25">
      <c r="B13" s="95"/>
      <c r="C13" s="96"/>
      <c r="D13" s="66">
        <f t="shared" si="1"/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56">
        <f t="shared" si="2"/>
        <v>0</v>
      </c>
      <c r="CO13" s="56">
        <f t="shared" si="3"/>
        <v>0</v>
      </c>
      <c r="CP13" s="56">
        <f t="shared" si="4"/>
        <v>0</v>
      </c>
      <c r="CQ13" s="56">
        <f t="shared" si="5"/>
        <v>0</v>
      </c>
      <c r="CR13" s="56">
        <f t="shared" si="6"/>
        <v>0</v>
      </c>
      <c r="CS13" s="56">
        <f t="shared" si="7"/>
        <v>0</v>
      </c>
      <c r="CT13" s="56">
        <f t="shared" si="8"/>
        <v>0</v>
      </c>
      <c r="CU13" s="56">
        <f t="shared" si="9"/>
        <v>0</v>
      </c>
      <c r="CV13" s="56">
        <f t="shared" si="10"/>
        <v>0</v>
      </c>
      <c r="CW13" s="56">
        <f t="shared" si="11"/>
        <v>0</v>
      </c>
      <c r="CX13" s="56">
        <f t="shared" si="12"/>
        <v>0</v>
      </c>
      <c r="CY13" s="56">
        <f t="shared" si="13"/>
        <v>0</v>
      </c>
      <c r="CZ13" s="56">
        <f t="shared" si="14"/>
        <v>0</v>
      </c>
      <c r="DA13" s="56">
        <f t="shared" si="15"/>
        <v>0</v>
      </c>
      <c r="DB13" s="56">
        <f t="shared" si="16"/>
        <v>0</v>
      </c>
      <c r="DC13" s="56">
        <f t="shared" si="17"/>
        <v>0</v>
      </c>
      <c r="DD13" s="56">
        <f t="shared" si="18"/>
        <v>0</v>
      </c>
      <c r="DE13" s="56">
        <f t="shared" si="19"/>
        <v>0</v>
      </c>
      <c r="DF13" s="56">
        <f t="shared" si="20"/>
        <v>0</v>
      </c>
      <c r="DG13" s="56"/>
      <c r="DH13" s="56"/>
      <c r="DI13" s="56"/>
      <c r="DJ13" s="56"/>
      <c r="DK13" s="56"/>
      <c r="DL13" s="56" t="str">
        <f t="shared" si="21"/>
        <v>-</v>
      </c>
      <c r="DM13" s="56" t="str">
        <f t="shared" si="22"/>
        <v>-</v>
      </c>
      <c r="DN13" s="56" t="str">
        <f t="shared" si="23"/>
        <v>-</v>
      </c>
      <c r="DO13" s="56" t="str">
        <f t="shared" si="24"/>
        <v>-</v>
      </c>
      <c r="DP13" s="56" t="str">
        <f t="shared" si="25"/>
        <v>-</v>
      </c>
      <c r="DQ13" s="56" t="str">
        <f t="shared" si="26"/>
        <v>-</v>
      </c>
      <c r="DR13" s="56" t="str">
        <f t="shared" si="27"/>
        <v>-</v>
      </c>
      <c r="DS13" s="56" t="str">
        <f t="shared" si="28"/>
        <v>-</v>
      </c>
      <c r="DT13" s="56" t="str">
        <f t="shared" si="29"/>
        <v>-</v>
      </c>
      <c r="DU13" s="56" t="str">
        <f t="shared" si="30"/>
        <v>-</v>
      </c>
      <c r="DV13" s="56" t="str">
        <f t="shared" si="31"/>
        <v>-</v>
      </c>
      <c r="DW13" s="56" t="str">
        <f t="shared" si="32"/>
        <v>-</v>
      </c>
      <c r="DX13" s="56" t="str">
        <f t="shared" si="33"/>
        <v>-</v>
      </c>
      <c r="DY13" s="56" t="str">
        <f t="shared" si="34"/>
        <v>-</v>
      </c>
      <c r="DZ13" s="56" t="str">
        <f t="shared" si="35"/>
        <v>-</v>
      </c>
      <c r="EA13" s="56" t="str">
        <f t="shared" si="36"/>
        <v>-</v>
      </c>
      <c r="EB13" s="56" t="str">
        <f t="shared" si="37"/>
        <v>-</v>
      </c>
      <c r="EC13" s="56" t="str">
        <f t="shared" si="38"/>
        <v>-</v>
      </c>
      <c r="ED13" s="56" t="str">
        <f t="shared" si="39"/>
        <v>-</v>
      </c>
      <c r="EE13" s="56"/>
      <c r="EF13" s="56"/>
      <c r="EG13" s="56"/>
      <c r="EH13" s="56"/>
      <c r="EI13" s="56" t="str">
        <f t="shared" si="40"/>
        <v>0</v>
      </c>
      <c r="EJ13" s="56" t="str">
        <f t="shared" si="41"/>
        <v>-</v>
      </c>
      <c r="EK13" s="65" t="str">
        <f t="shared" si="42"/>
        <v/>
      </c>
      <c r="EL13" s="64"/>
      <c r="EM13" s="64"/>
      <c r="EN13" s="64"/>
      <c r="EO13" s="64"/>
    </row>
    <row r="14" spans="2:145" x14ac:dyDescent="0.25">
      <c r="B14" s="95"/>
      <c r="C14" s="96"/>
      <c r="D14" s="66">
        <f t="shared" si="1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56">
        <f t="shared" si="2"/>
        <v>0</v>
      </c>
      <c r="CO14" s="56">
        <f t="shared" si="3"/>
        <v>0</v>
      </c>
      <c r="CP14" s="56">
        <f t="shared" si="4"/>
        <v>0</v>
      </c>
      <c r="CQ14" s="56">
        <f t="shared" si="5"/>
        <v>0</v>
      </c>
      <c r="CR14" s="56">
        <f t="shared" si="6"/>
        <v>0</v>
      </c>
      <c r="CS14" s="56">
        <f t="shared" si="7"/>
        <v>0</v>
      </c>
      <c r="CT14" s="56">
        <f t="shared" si="8"/>
        <v>0</v>
      </c>
      <c r="CU14" s="56">
        <f t="shared" si="9"/>
        <v>0</v>
      </c>
      <c r="CV14" s="56">
        <f t="shared" si="10"/>
        <v>0</v>
      </c>
      <c r="CW14" s="56">
        <f t="shared" si="11"/>
        <v>0</v>
      </c>
      <c r="CX14" s="56">
        <f t="shared" si="12"/>
        <v>0</v>
      </c>
      <c r="CY14" s="56">
        <f t="shared" si="13"/>
        <v>0</v>
      </c>
      <c r="CZ14" s="56">
        <f t="shared" si="14"/>
        <v>0</v>
      </c>
      <c r="DA14" s="56">
        <f t="shared" si="15"/>
        <v>0</v>
      </c>
      <c r="DB14" s="56">
        <f t="shared" si="16"/>
        <v>0</v>
      </c>
      <c r="DC14" s="56">
        <f t="shared" si="17"/>
        <v>0</v>
      </c>
      <c r="DD14" s="56">
        <f t="shared" si="18"/>
        <v>0</v>
      </c>
      <c r="DE14" s="56">
        <f t="shared" si="19"/>
        <v>0</v>
      </c>
      <c r="DF14" s="56">
        <f t="shared" si="20"/>
        <v>0</v>
      </c>
      <c r="DG14" s="56"/>
      <c r="DH14" s="56"/>
      <c r="DI14" s="56"/>
      <c r="DJ14" s="56"/>
      <c r="DK14" s="56"/>
      <c r="DL14" s="56" t="str">
        <f t="shared" si="21"/>
        <v>-</v>
      </c>
      <c r="DM14" s="56" t="str">
        <f t="shared" si="22"/>
        <v>-</v>
      </c>
      <c r="DN14" s="56" t="str">
        <f t="shared" si="23"/>
        <v>-</v>
      </c>
      <c r="DO14" s="56" t="str">
        <f t="shared" si="24"/>
        <v>-</v>
      </c>
      <c r="DP14" s="56" t="str">
        <f t="shared" si="25"/>
        <v>-</v>
      </c>
      <c r="DQ14" s="56" t="str">
        <f t="shared" si="26"/>
        <v>-</v>
      </c>
      <c r="DR14" s="56" t="str">
        <f t="shared" si="27"/>
        <v>-</v>
      </c>
      <c r="DS14" s="56" t="str">
        <f t="shared" si="28"/>
        <v>-</v>
      </c>
      <c r="DT14" s="56" t="str">
        <f t="shared" si="29"/>
        <v>-</v>
      </c>
      <c r="DU14" s="56" t="str">
        <f t="shared" si="30"/>
        <v>-</v>
      </c>
      <c r="DV14" s="56" t="str">
        <f t="shared" si="31"/>
        <v>-</v>
      </c>
      <c r="DW14" s="56" t="str">
        <f t="shared" si="32"/>
        <v>-</v>
      </c>
      <c r="DX14" s="56" t="str">
        <f t="shared" si="33"/>
        <v>-</v>
      </c>
      <c r="DY14" s="56" t="str">
        <f t="shared" si="34"/>
        <v>-</v>
      </c>
      <c r="DZ14" s="56" t="str">
        <f t="shared" si="35"/>
        <v>-</v>
      </c>
      <c r="EA14" s="56" t="str">
        <f t="shared" si="36"/>
        <v>-</v>
      </c>
      <c r="EB14" s="56" t="str">
        <f t="shared" si="37"/>
        <v>-</v>
      </c>
      <c r="EC14" s="56" t="str">
        <f t="shared" si="38"/>
        <v>-</v>
      </c>
      <c r="ED14" s="56" t="str">
        <f t="shared" si="39"/>
        <v>-</v>
      </c>
      <c r="EE14" s="56"/>
      <c r="EF14" s="56"/>
      <c r="EG14" s="56"/>
      <c r="EH14" s="56"/>
      <c r="EI14" s="56" t="str">
        <f t="shared" si="40"/>
        <v>0</v>
      </c>
      <c r="EJ14" s="56" t="str">
        <f t="shared" si="41"/>
        <v>-</v>
      </c>
      <c r="EK14" s="65" t="str">
        <f t="shared" si="42"/>
        <v/>
      </c>
      <c r="EL14" s="64"/>
      <c r="EM14" s="64"/>
      <c r="EN14" s="64"/>
      <c r="EO14" s="64"/>
    </row>
    <row r="15" spans="2:145" x14ac:dyDescent="0.25">
      <c r="B15" s="95"/>
      <c r="C15" s="96"/>
      <c r="D15" s="66">
        <f t="shared" si="1"/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56">
        <f t="shared" si="2"/>
        <v>0</v>
      </c>
      <c r="CO15" s="56">
        <f t="shared" si="3"/>
        <v>0</v>
      </c>
      <c r="CP15" s="56">
        <f t="shared" si="4"/>
        <v>0</v>
      </c>
      <c r="CQ15" s="56">
        <f t="shared" si="5"/>
        <v>0</v>
      </c>
      <c r="CR15" s="56">
        <f t="shared" si="6"/>
        <v>0</v>
      </c>
      <c r="CS15" s="56">
        <f t="shared" si="7"/>
        <v>0</v>
      </c>
      <c r="CT15" s="56">
        <f t="shared" si="8"/>
        <v>0</v>
      </c>
      <c r="CU15" s="56">
        <f t="shared" si="9"/>
        <v>0</v>
      </c>
      <c r="CV15" s="56">
        <f t="shared" si="10"/>
        <v>0</v>
      </c>
      <c r="CW15" s="56">
        <f t="shared" si="11"/>
        <v>0</v>
      </c>
      <c r="CX15" s="56">
        <f t="shared" si="12"/>
        <v>0</v>
      </c>
      <c r="CY15" s="56">
        <f t="shared" si="13"/>
        <v>0</v>
      </c>
      <c r="CZ15" s="56">
        <f t="shared" si="14"/>
        <v>0</v>
      </c>
      <c r="DA15" s="56">
        <f t="shared" si="15"/>
        <v>0</v>
      </c>
      <c r="DB15" s="56">
        <f t="shared" si="16"/>
        <v>0</v>
      </c>
      <c r="DC15" s="56">
        <f t="shared" si="17"/>
        <v>0</v>
      </c>
      <c r="DD15" s="56">
        <f t="shared" si="18"/>
        <v>0</v>
      </c>
      <c r="DE15" s="56">
        <f t="shared" si="19"/>
        <v>0</v>
      </c>
      <c r="DF15" s="56">
        <f t="shared" si="20"/>
        <v>0</v>
      </c>
      <c r="DG15" s="56"/>
      <c r="DH15" s="56"/>
      <c r="DI15" s="56"/>
      <c r="DJ15" s="56"/>
      <c r="DK15" s="56"/>
      <c r="DL15" s="56" t="str">
        <f t="shared" si="21"/>
        <v>-</v>
      </c>
      <c r="DM15" s="56" t="str">
        <f t="shared" si="22"/>
        <v>-</v>
      </c>
      <c r="DN15" s="56" t="str">
        <f t="shared" si="23"/>
        <v>-</v>
      </c>
      <c r="DO15" s="56" t="str">
        <f t="shared" si="24"/>
        <v>-</v>
      </c>
      <c r="DP15" s="56" t="str">
        <f t="shared" si="25"/>
        <v>-</v>
      </c>
      <c r="DQ15" s="56" t="str">
        <f t="shared" si="26"/>
        <v>-</v>
      </c>
      <c r="DR15" s="56" t="str">
        <f t="shared" si="27"/>
        <v>-</v>
      </c>
      <c r="DS15" s="56" t="str">
        <f t="shared" si="28"/>
        <v>-</v>
      </c>
      <c r="DT15" s="56" t="str">
        <f t="shared" si="29"/>
        <v>-</v>
      </c>
      <c r="DU15" s="56" t="str">
        <f t="shared" si="30"/>
        <v>-</v>
      </c>
      <c r="DV15" s="56" t="str">
        <f t="shared" si="31"/>
        <v>-</v>
      </c>
      <c r="DW15" s="56" t="str">
        <f t="shared" si="32"/>
        <v>-</v>
      </c>
      <c r="DX15" s="56" t="str">
        <f t="shared" si="33"/>
        <v>-</v>
      </c>
      <c r="DY15" s="56" t="str">
        <f t="shared" si="34"/>
        <v>-</v>
      </c>
      <c r="DZ15" s="56" t="str">
        <f t="shared" si="35"/>
        <v>-</v>
      </c>
      <c r="EA15" s="56" t="str">
        <f t="shared" si="36"/>
        <v>-</v>
      </c>
      <c r="EB15" s="56" t="str">
        <f t="shared" si="37"/>
        <v>-</v>
      </c>
      <c r="EC15" s="56" t="str">
        <f t="shared" si="38"/>
        <v>-</v>
      </c>
      <c r="ED15" s="56" t="str">
        <f t="shared" si="39"/>
        <v>-</v>
      </c>
      <c r="EE15" s="56"/>
      <c r="EF15" s="56"/>
      <c r="EG15" s="56"/>
      <c r="EH15" s="56"/>
      <c r="EI15" s="56" t="str">
        <f t="shared" si="40"/>
        <v>0</v>
      </c>
      <c r="EJ15" s="56" t="str">
        <f t="shared" si="41"/>
        <v>-</v>
      </c>
      <c r="EK15" s="65" t="str">
        <f t="shared" si="42"/>
        <v/>
      </c>
      <c r="EL15" s="64"/>
      <c r="EM15" s="64"/>
      <c r="EN15" s="64"/>
      <c r="EO15" s="64"/>
    </row>
    <row r="16" spans="2:145" x14ac:dyDescent="0.25">
      <c r="B16" s="95"/>
      <c r="C16" s="96"/>
      <c r="D16" s="66">
        <f t="shared" si="1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56">
        <f t="shared" si="2"/>
        <v>0</v>
      </c>
      <c r="CO16" s="56">
        <f t="shared" si="3"/>
        <v>0</v>
      </c>
      <c r="CP16" s="56">
        <f t="shared" si="4"/>
        <v>0</v>
      </c>
      <c r="CQ16" s="56">
        <f t="shared" si="5"/>
        <v>0</v>
      </c>
      <c r="CR16" s="56">
        <f t="shared" si="6"/>
        <v>0</v>
      </c>
      <c r="CS16" s="56">
        <f t="shared" si="7"/>
        <v>0</v>
      </c>
      <c r="CT16" s="56">
        <f t="shared" si="8"/>
        <v>0</v>
      </c>
      <c r="CU16" s="56">
        <f t="shared" si="9"/>
        <v>0</v>
      </c>
      <c r="CV16" s="56">
        <f t="shared" si="10"/>
        <v>0</v>
      </c>
      <c r="CW16" s="56">
        <f t="shared" si="11"/>
        <v>0</v>
      </c>
      <c r="CX16" s="56">
        <f t="shared" si="12"/>
        <v>0</v>
      </c>
      <c r="CY16" s="56">
        <f t="shared" si="13"/>
        <v>0</v>
      </c>
      <c r="CZ16" s="56">
        <f t="shared" si="14"/>
        <v>0</v>
      </c>
      <c r="DA16" s="56">
        <f t="shared" si="15"/>
        <v>0</v>
      </c>
      <c r="DB16" s="56">
        <f t="shared" si="16"/>
        <v>0</v>
      </c>
      <c r="DC16" s="56">
        <f t="shared" si="17"/>
        <v>0</v>
      </c>
      <c r="DD16" s="56">
        <f t="shared" si="18"/>
        <v>0</v>
      </c>
      <c r="DE16" s="56">
        <f t="shared" si="19"/>
        <v>0</v>
      </c>
      <c r="DF16" s="56">
        <f t="shared" si="20"/>
        <v>0</v>
      </c>
      <c r="DG16" s="56"/>
      <c r="DH16" s="56"/>
      <c r="DI16" s="56"/>
      <c r="DJ16" s="56"/>
      <c r="DK16" s="56"/>
      <c r="DL16" s="56" t="str">
        <f t="shared" si="21"/>
        <v>-</v>
      </c>
      <c r="DM16" s="56" t="str">
        <f t="shared" si="22"/>
        <v>-</v>
      </c>
      <c r="DN16" s="56" t="str">
        <f t="shared" si="23"/>
        <v>-</v>
      </c>
      <c r="DO16" s="56" t="str">
        <f t="shared" si="24"/>
        <v>-</v>
      </c>
      <c r="DP16" s="56" t="str">
        <f t="shared" si="25"/>
        <v>-</v>
      </c>
      <c r="DQ16" s="56" t="str">
        <f t="shared" si="26"/>
        <v>-</v>
      </c>
      <c r="DR16" s="56" t="str">
        <f t="shared" si="27"/>
        <v>-</v>
      </c>
      <c r="DS16" s="56" t="str">
        <f t="shared" si="28"/>
        <v>-</v>
      </c>
      <c r="DT16" s="56" t="str">
        <f t="shared" si="29"/>
        <v>-</v>
      </c>
      <c r="DU16" s="56" t="str">
        <f t="shared" si="30"/>
        <v>-</v>
      </c>
      <c r="DV16" s="56" t="str">
        <f t="shared" si="31"/>
        <v>-</v>
      </c>
      <c r="DW16" s="56" t="str">
        <f t="shared" si="32"/>
        <v>-</v>
      </c>
      <c r="DX16" s="56" t="str">
        <f t="shared" si="33"/>
        <v>-</v>
      </c>
      <c r="DY16" s="56" t="str">
        <f t="shared" si="34"/>
        <v>-</v>
      </c>
      <c r="DZ16" s="56" t="str">
        <f t="shared" si="35"/>
        <v>-</v>
      </c>
      <c r="EA16" s="56" t="str">
        <f t="shared" si="36"/>
        <v>-</v>
      </c>
      <c r="EB16" s="56" t="str">
        <f t="shared" si="37"/>
        <v>-</v>
      </c>
      <c r="EC16" s="56" t="str">
        <f t="shared" si="38"/>
        <v>-</v>
      </c>
      <c r="ED16" s="56" t="str">
        <f t="shared" si="39"/>
        <v>-</v>
      </c>
      <c r="EE16" s="56"/>
      <c r="EF16" s="56"/>
      <c r="EG16" s="56"/>
      <c r="EH16" s="56"/>
      <c r="EI16" s="56" t="str">
        <f t="shared" si="40"/>
        <v>0</v>
      </c>
      <c r="EJ16" s="56" t="str">
        <f t="shared" si="41"/>
        <v>-</v>
      </c>
      <c r="EK16" s="65" t="str">
        <f t="shared" si="42"/>
        <v/>
      </c>
      <c r="EL16" s="64"/>
      <c r="EM16" s="64"/>
      <c r="EN16" s="64"/>
      <c r="EO16" s="64"/>
    </row>
    <row r="17" spans="2:145" x14ac:dyDescent="0.25">
      <c r="B17" s="95"/>
      <c r="C17" s="96"/>
      <c r="D17" s="66">
        <f t="shared" si="1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56">
        <f t="shared" si="2"/>
        <v>0</v>
      </c>
      <c r="CO17" s="56">
        <f t="shared" si="3"/>
        <v>0</v>
      </c>
      <c r="CP17" s="56">
        <f t="shared" si="4"/>
        <v>0</v>
      </c>
      <c r="CQ17" s="56">
        <f t="shared" si="5"/>
        <v>0</v>
      </c>
      <c r="CR17" s="56">
        <f t="shared" si="6"/>
        <v>0</v>
      </c>
      <c r="CS17" s="56">
        <f t="shared" si="7"/>
        <v>0</v>
      </c>
      <c r="CT17" s="56">
        <f t="shared" si="8"/>
        <v>0</v>
      </c>
      <c r="CU17" s="56">
        <f t="shared" si="9"/>
        <v>0</v>
      </c>
      <c r="CV17" s="56">
        <f t="shared" si="10"/>
        <v>0</v>
      </c>
      <c r="CW17" s="56">
        <f t="shared" si="11"/>
        <v>0</v>
      </c>
      <c r="CX17" s="56">
        <f t="shared" si="12"/>
        <v>0</v>
      </c>
      <c r="CY17" s="56">
        <f t="shared" si="13"/>
        <v>0</v>
      </c>
      <c r="CZ17" s="56">
        <f t="shared" si="14"/>
        <v>0</v>
      </c>
      <c r="DA17" s="56">
        <f t="shared" si="15"/>
        <v>0</v>
      </c>
      <c r="DB17" s="56">
        <f t="shared" si="16"/>
        <v>0</v>
      </c>
      <c r="DC17" s="56">
        <f t="shared" si="17"/>
        <v>0</v>
      </c>
      <c r="DD17" s="56">
        <f t="shared" si="18"/>
        <v>0</v>
      </c>
      <c r="DE17" s="56">
        <f t="shared" si="19"/>
        <v>0</v>
      </c>
      <c r="DF17" s="56">
        <f t="shared" si="20"/>
        <v>0</v>
      </c>
      <c r="DG17" s="56"/>
      <c r="DH17" s="56"/>
      <c r="DI17" s="56"/>
      <c r="DJ17" s="56"/>
      <c r="DK17" s="56"/>
      <c r="DL17" s="56" t="str">
        <f t="shared" si="21"/>
        <v>-</v>
      </c>
      <c r="DM17" s="56" t="str">
        <f t="shared" si="22"/>
        <v>-</v>
      </c>
      <c r="DN17" s="56" t="str">
        <f t="shared" si="23"/>
        <v>-</v>
      </c>
      <c r="DO17" s="56" t="str">
        <f t="shared" si="24"/>
        <v>-</v>
      </c>
      <c r="DP17" s="56" t="str">
        <f t="shared" si="25"/>
        <v>-</v>
      </c>
      <c r="DQ17" s="56" t="str">
        <f t="shared" si="26"/>
        <v>-</v>
      </c>
      <c r="DR17" s="56" t="str">
        <f t="shared" si="27"/>
        <v>-</v>
      </c>
      <c r="DS17" s="56" t="str">
        <f t="shared" si="28"/>
        <v>-</v>
      </c>
      <c r="DT17" s="56" t="str">
        <f t="shared" si="29"/>
        <v>-</v>
      </c>
      <c r="DU17" s="56" t="str">
        <f t="shared" si="30"/>
        <v>-</v>
      </c>
      <c r="DV17" s="56" t="str">
        <f t="shared" si="31"/>
        <v>-</v>
      </c>
      <c r="DW17" s="56" t="str">
        <f t="shared" si="32"/>
        <v>-</v>
      </c>
      <c r="DX17" s="56" t="str">
        <f t="shared" si="33"/>
        <v>-</v>
      </c>
      <c r="DY17" s="56" t="str">
        <f t="shared" si="34"/>
        <v>-</v>
      </c>
      <c r="DZ17" s="56" t="str">
        <f t="shared" si="35"/>
        <v>-</v>
      </c>
      <c r="EA17" s="56" t="str">
        <f t="shared" si="36"/>
        <v>-</v>
      </c>
      <c r="EB17" s="56" t="str">
        <f t="shared" si="37"/>
        <v>-</v>
      </c>
      <c r="EC17" s="56" t="str">
        <f t="shared" si="38"/>
        <v>-</v>
      </c>
      <c r="ED17" s="56" t="str">
        <f t="shared" si="39"/>
        <v>-</v>
      </c>
      <c r="EE17" s="56"/>
      <c r="EF17" s="56"/>
      <c r="EG17" s="56"/>
      <c r="EH17" s="56"/>
      <c r="EI17" s="56" t="str">
        <f t="shared" si="40"/>
        <v>0</v>
      </c>
      <c r="EJ17" s="56" t="str">
        <f t="shared" si="41"/>
        <v>-</v>
      </c>
      <c r="EK17" s="65" t="str">
        <f t="shared" si="42"/>
        <v/>
      </c>
      <c r="EL17" s="64"/>
      <c r="EM17" s="64"/>
      <c r="EN17" s="64"/>
      <c r="EO17" s="64"/>
    </row>
    <row r="18" spans="2:145" x14ac:dyDescent="0.25">
      <c r="B18" s="95"/>
      <c r="C18" s="96"/>
      <c r="D18" s="66">
        <f t="shared" si="1"/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56">
        <f t="shared" si="2"/>
        <v>0</v>
      </c>
      <c r="CO18" s="56">
        <f t="shared" si="3"/>
        <v>0</v>
      </c>
      <c r="CP18" s="56">
        <f t="shared" si="4"/>
        <v>0</v>
      </c>
      <c r="CQ18" s="56">
        <f t="shared" si="5"/>
        <v>0</v>
      </c>
      <c r="CR18" s="56">
        <f t="shared" si="6"/>
        <v>0</v>
      </c>
      <c r="CS18" s="56">
        <f t="shared" si="7"/>
        <v>0</v>
      </c>
      <c r="CT18" s="56">
        <f t="shared" si="8"/>
        <v>0</v>
      </c>
      <c r="CU18" s="56">
        <f t="shared" si="9"/>
        <v>0</v>
      </c>
      <c r="CV18" s="56">
        <f t="shared" si="10"/>
        <v>0</v>
      </c>
      <c r="CW18" s="56">
        <f t="shared" si="11"/>
        <v>0</v>
      </c>
      <c r="CX18" s="56">
        <f t="shared" si="12"/>
        <v>0</v>
      </c>
      <c r="CY18" s="56">
        <f t="shared" si="13"/>
        <v>0</v>
      </c>
      <c r="CZ18" s="56">
        <f t="shared" si="14"/>
        <v>0</v>
      </c>
      <c r="DA18" s="56">
        <f t="shared" si="15"/>
        <v>0</v>
      </c>
      <c r="DB18" s="56">
        <f t="shared" si="16"/>
        <v>0</v>
      </c>
      <c r="DC18" s="56">
        <f t="shared" si="17"/>
        <v>0</v>
      </c>
      <c r="DD18" s="56">
        <f t="shared" si="18"/>
        <v>0</v>
      </c>
      <c r="DE18" s="56">
        <f t="shared" si="19"/>
        <v>0</v>
      </c>
      <c r="DF18" s="56">
        <f t="shared" si="20"/>
        <v>0</v>
      </c>
      <c r="DG18" s="56"/>
      <c r="DH18" s="56"/>
      <c r="DI18" s="56"/>
      <c r="DJ18" s="56"/>
      <c r="DK18" s="56"/>
      <c r="DL18" s="56" t="str">
        <f t="shared" si="21"/>
        <v>-</v>
      </c>
      <c r="DM18" s="56" t="str">
        <f t="shared" si="22"/>
        <v>-</v>
      </c>
      <c r="DN18" s="56" t="str">
        <f t="shared" si="23"/>
        <v>-</v>
      </c>
      <c r="DO18" s="56" t="str">
        <f t="shared" si="24"/>
        <v>-</v>
      </c>
      <c r="DP18" s="56" t="str">
        <f t="shared" si="25"/>
        <v>-</v>
      </c>
      <c r="DQ18" s="56" t="str">
        <f t="shared" si="26"/>
        <v>-</v>
      </c>
      <c r="DR18" s="56" t="str">
        <f t="shared" si="27"/>
        <v>-</v>
      </c>
      <c r="DS18" s="56" t="str">
        <f t="shared" si="28"/>
        <v>-</v>
      </c>
      <c r="DT18" s="56" t="str">
        <f t="shared" si="29"/>
        <v>-</v>
      </c>
      <c r="DU18" s="56" t="str">
        <f t="shared" si="30"/>
        <v>-</v>
      </c>
      <c r="DV18" s="56" t="str">
        <f t="shared" si="31"/>
        <v>-</v>
      </c>
      <c r="DW18" s="56" t="str">
        <f t="shared" si="32"/>
        <v>-</v>
      </c>
      <c r="DX18" s="56" t="str">
        <f t="shared" si="33"/>
        <v>-</v>
      </c>
      <c r="DY18" s="56" t="str">
        <f t="shared" si="34"/>
        <v>-</v>
      </c>
      <c r="DZ18" s="56" t="str">
        <f t="shared" si="35"/>
        <v>-</v>
      </c>
      <c r="EA18" s="56" t="str">
        <f t="shared" si="36"/>
        <v>-</v>
      </c>
      <c r="EB18" s="56" t="str">
        <f t="shared" si="37"/>
        <v>-</v>
      </c>
      <c r="EC18" s="56" t="str">
        <f t="shared" si="38"/>
        <v>-</v>
      </c>
      <c r="ED18" s="56" t="str">
        <f t="shared" si="39"/>
        <v>-</v>
      </c>
      <c r="EE18" s="56"/>
      <c r="EF18" s="56"/>
      <c r="EG18" s="56"/>
      <c r="EH18" s="56"/>
      <c r="EI18" s="56" t="str">
        <f t="shared" si="40"/>
        <v>0</v>
      </c>
      <c r="EJ18" s="56" t="str">
        <f t="shared" si="41"/>
        <v>-</v>
      </c>
      <c r="EK18" s="65" t="str">
        <f t="shared" si="42"/>
        <v/>
      </c>
      <c r="EL18" s="64"/>
      <c r="EM18" s="64"/>
      <c r="EN18" s="64"/>
      <c r="EO18" s="64"/>
    </row>
    <row r="19" spans="2:145" x14ac:dyDescent="0.25">
      <c r="B19" s="95"/>
      <c r="C19" s="96"/>
      <c r="D19" s="66">
        <f t="shared" si="1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56">
        <f t="shared" si="2"/>
        <v>0</v>
      </c>
      <c r="CO19" s="56">
        <f t="shared" si="3"/>
        <v>0</v>
      </c>
      <c r="CP19" s="56">
        <f t="shared" si="4"/>
        <v>0</v>
      </c>
      <c r="CQ19" s="56">
        <f t="shared" si="5"/>
        <v>0</v>
      </c>
      <c r="CR19" s="56">
        <f t="shared" si="6"/>
        <v>0</v>
      </c>
      <c r="CS19" s="56">
        <f t="shared" si="7"/>
        <v>0</v>
      </c>
      <c r="CT19" s="56">
        <f t="shared" si="8"/>
        <v>0</v>
      </c>
      <c r="CU19" s="56">
        <f t="shared" si="9"/>
        <v>0</v>
      </c>
      <c r="CV19" s="56">
        <f t="shared" si="10"/>
        <v>0</v>
      </c>
      <c r="CW19" s="56">
        <f t="shared" si="11"/>
        <v>0</v>
      </c>
      <c r="CX19" s="56">
        <f t="shared" si="12"/>
        <v>0</v>
      </c>
      <c r="CY19" s="56">
        <f t="shared" si="13"/>
        <v>0</v>
      </c>
      <c r="CZ19" s="56">
        <f t="shared" si="14"/>
        <v>0</v>
      </c>
      <c r="DA19" s="56">
        <f t="shared" si="15"/>
        <v>0</v>
      </c>
      <c r="DB19" s="56">
        <f t="shared" si="16"/>
        <v>0</v>
      </c>
      <c r="DC19" s="56">
        <f t="shared" si="17"/>
        <v>0</v>
      </c>
      <c r="DD19" s="56">
        <f t="shared" si="18"/>
        <v>0</v>
      </c>
      <c r="DE19" s="56">
        <f t="shared" si="19"/>
        <v>0</v>
      </c>
      <c r="DF19" s="56">
        <f t="shared" si="20"/>
        <v>0</v>
      </c>
      <c r="DG19" s="56"/>
      <c r="DH19" s="56"/>
      <c r="DI19" s="56"/>
      <c r="DJ19" s="56"/>
      <c r="DK19" s="56"/>
      <c r="DL19" s="56" t="str">
        <f t="shared" si="21"/>
        <v>-</v>
      </c>
      <c r="DM19" s="56" t="str">
        <f t="shared" si="22"/>
        <v>-</v>
      </c>
      <c r="DN19" s="56" t="str">
        <f t="shared" si="23"/>
        <v>-</v>
      </c>
      <c r="DO19" s="56" t="str">
        <f t="shared" si="24"/>
        <v>-</v>
      </c>
      <c r="DP19" s="56" t="str">
        <f t="shared" si="25"/>
        <v>-</v>
      </c>
      <c r="DQ19" s="56" t="str">
        <f t="shared" si="26"/>
        <v>-</v>
      </c>
      <c r="DR19" s="56" t="str">
        <f t="shared" si="27"/>
        <v>-</v>
      </c>
      <c r="DS19" s="56" t="str">
        <f t="shared" si="28"/>
        <v>-</v>
      </c>
      <c r="DT19" s="56" t="str">
        <f t="shared" si="29"/>
        <v>-</v>
      </c>
      <c r="DU19" s="56" t="str">
        <f t="shared" si="30"/>
        <v>-</v>
      </c>
      <c r="DV19" s="56" t="str">
        <f t="shared" si="31"/>
        <v>-</v>
      </c>
      <c r="DW19" s="56" t="str">
        <f t="shared" si="32"/>
        <v>-</v>
      </c>
      <c r="DX19" s="56" t="str">
        <f t="shared" si="33"/>
        <v>-</v>
      </c>
      <c r="DY19" s="56" t="str">
        <f t="shared" si="34"/>
        <v>-</v>
      </c>
      <c r="DZ19" s="56" t="str">
        <f t="shared" si="35"/>
        <v>-</v>
      </c>
      <c r="EA19" s="56" t="str">
        <f t="shared" si="36"/>
        <v>-</v>
      </c>
      <c r="EB19" s="56" t="str">
        <f t="shared" si="37"/>
        <v>-</v>
      </c>
      <c r="EC19" s="56" t="str">
        <f t="shared" si="38"/>
        <v>-</v>
      </c>
      <c r="ED19" s="56" t="str">
        <f t="shared" si="39"/>
        <v>-</v>
      </c>
      <c r="EE19" s="56"/>
      <c r="EF19" s="56"/>
      <c r="EG19" s="56"/>
      <c r="EH19" s="56"/>
      <c r="EI19" s="56" t="str">
        <f t="shared" si="40"/>
        <v>0</v>
      </c>
      <c r="EJ19" s="56" t="str">
        <f t="shared" si="41"/>
        <v>-</v>
      </c>
      <c r="EK19" s="65" t="str">
        <f t="shared" si="42"/>
        <v/>
      </c>
      <c r="EL19" s="64"/>
      <c r="EM19" s="64"/>
      <c r="EN19" s="64"/>
      <c r="EO19" s="64"/>
    </row>
    <row r="20" spans="2:145" x14ac:dyDescent="0.25">
      <c r="B20" s="95"/>
      <c r="C20" s="96"/>
      <c r="D20" s="66">
        <f t="shared" si="1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56">
        <f t="shared" si="2"/>
        <v>0</v>
      </c>
      <c r="CO20" s="56">
        <f t="shared" si="3"/>
        <v>0</v>
      </c>
      <c r="CP20" s="56">
        <f t="shared" si="4"/>
        <v>0</v>
      </c>
      <c r="CQ20" s="56">
        <f t="shared" si="5"/>
        <v>0</v>
      </c>
      <c r="CR20" s="56">
        <f t="shared" si="6"/>
        <v>0</v>
      </c>
      <c r="CS20" s="56">
        <f t="shared" si="7"/>
        <v>0</v>
      </c>
      <c r="CT20" s="56">
        <f t="shared" si="8"/>
        <v>0</v>
      </c>
      <c r="CU20" s="56">
        <f t="shared" si="9"/>
        <v>0</v>
      </c>
      <c r="CV20" s="56">
        <f t="shared" si="10"/>
        <v>0</v>
      </c>
      <c r="CW20" s="56">
        <f t="shared" si="11"/>
        <v>0</v>
      </c>
      <c r="CX20" s="56">
        <f t="shared" si="12"/>
        <v>0</v>
      </c>
      <c r="CY20" s="56">
        <f t="shared" si="13"/>
        <v>0</v>
      </c>
      <c r="CZ20" s="56">
        <f t="shared" si="14"/>
        <v>0</v>
      </c>
      <c r="DA20" s="56">
        <f t="shared" si="15"/>
        <v>0</v>
      </c>
      <c r="DB20" s="56">
        <f t="shared" si="16"/>
        <v>0</v>
      </c>
      <c r="DC20" s="56">
        <f t="shared" si="17"/>
        <v>0</v>
      </c>
      <c r="DD20" s="56">
        <f t="shared" si="18"/>
        <v>0</v>
      </c>
      <c r="DE20" s="56">
        <f t="shared" si="19"/>
        <v>0</v>
      </c>
      <c r="DF20" s="56">
        <f t="shared" si="20"/>
        <v>0</v>
      </c>
      <c r="DG20" s="56"/>
      <c r="DH20" s="56"/>
      <c r="DI20" s="56"/>
      <c r="DJ20" s="56"/>
      <c r="DK20" s="56"/>
      <c r="DL20" s="56" t="str">
        <f t="shared" si="21"/>
        <v>-</v>
      </c>
      <c r="DM20" s="56" t="str">
        <f t="shared" si="22"/>
        <v>-</v>
      </c>
      <c r="DN20" s="56" t="str">
        <f t="shared" si="23"/>
        <v>-</v>
      </c>
      <c r="DO20" s="56" t="str">
        <f t="shared" si="24"/>
        <v>-</v>
      </c>
      <c r="DP20" s="56" t="str">
        <f t="shared" si="25"/>
        <v>-</v>
      </c>
      <c r="DQ20" s="56" t="str">
        <f t="shared" si="26"/>
        <v>-</v>
      </c>
      <c r="DR20" s="56" t="str">
        <f t="shared" si="27"/>
        <v>-</v>
      </c>
      <c r="DS20" s="56" t="str">
        <f t="shared" si="28"/>
        <v>-</v>
      </c>
      <c r="DT20" s="56" t="str">
        <f t="shared" si="29"/>
        <v>-</v>
      </c>
      <c r="DU20" s="56" t="str">
        <f t="shared" si="30"/>
        <v>-</v>
      </c>
      <c r="DV20" s="56" t="str">
        <f t="shared" si="31"/>
        <v>-</v>
      </c>
      <c r="DW20" s="56" t="str">
        <f t="shared" si="32"/>
        <v>-</v>
      </c>
      <c r="DX20" s="56" t="str">
        <f t="shared" si="33"/>
        <v>-</v>
      </c>
      <c r="DY20" s="56" t="str">
        <f t="shared" si="34"/>
        <v>-</v>
      </c>
      <c r="DZ20" s="56" t="str">
        <f t="shared" si="35"/>
        <v>-</v>
      </c>
      <c r="EA20" s="56" t="str">
        <f t="shared" si="36"/>
        <v>-</v>
      </c>
      <c r="EB20" s="56" t="str">
        <f t="shared" si="37"/>
        <v>-</v>
      </c>
      <c r="EC20" s="56" t="str">
        <f t="shared" si="38"/>
        <v>-</v>
      </c>
      <c r="ED20" s="56" t="str">
        <f t="shared" si="39"/>
        <v>-</v>
      </c>
      <c r="EE20" s="56"/>
      <c r="EF20" s="56"/>
      <c r="EG20" s="56"/>
      <c r="EH20" s="56"/>
      <c r="EI20" s="56" t="str">
        <f t="shared" si="40"/>
        <v>0</v>
      </c>
      <c r="EJ20" s="56" t="str">
        <f t="shared" si="41"/>
        <v>-</v>
      </c>
      <c r="EK20" s="65" t="str">
        <f t="shared" si="42"/>
        <v/>
      </c>
      <c r="EL20" s="64"/>
      <c r="EM20" s="64"/>
      <c r="EN20" s="64"/>
      <c r="EO20" s="64"/>
    </row>
    <row r="21" spans="2:145" x14ac:dyDescent="0.25">
      <c r="B21" s="95"/>
      <c r="C21" s="96"/>
      <c r="D21" s="66">
        <f t="shared" si="1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56">
        <f t="shared" si="2"/>
        <v>0</v>
      </c>
      <c r="CO21" s="56">
        <f t="shared" si="3"/>
        <v>0</v>
      </c>
      <c r="CP21" s="56">
        <f t="shared" si="4"/>
        <v>0</v>
      </c>
      <c r="CQ21" s="56">
        <f t="shared" si="5"/>
        <v>0</v>
      </c>
      <c r="CR21" s="56">
        <f t="shared" si="6"/>
        <v>0</v>
      </c>
      <c r="CS21" s="56">
        <f t="shared" si="7"/>
        <v>0</v>
      </c>
      <c r="CT21" s="56">
        <f t="shared" si="8"/>
        <v>0</v>
      </c>
      <c r="CU21" s="56">
        <f t="shared" si="9"/>
        <v>0</v>
      </c>
      <c r="CV21" s="56">
        <f t="shared" si="10"/>
        <v>0</v>
      </c>
      <c r="CW21" s="56">
        <f t="shared" si="11"/>
        <v>0</v>
      </c>
      <c r="CX21" s="56">
        <f t="shared" si="12"/>
        <v>0</v>
      </c>
      <c r="CY21" s="56">
        <f t="shared" si="13"/>
        <v>0</v>
      </c>
      <c r="CZ21" s="56">
        <f t="shared" si="14"/>
        <v>0</v>
      </c>
      <c r="DA21" s="56">
        <f t="shared" si="15"/>
        <v>0</v>
      </c>
      <c r="DB21" s="56">
        <f t="shared" si="16"/>
        <v>0</v>
      </c>
      <c r="DC21" s="56">
        <f t="shared" si="17"/>
        <v>0</v>
      </c>
      <c r="DD21" s="56">
        <f t="shared" si="18"/>
        <v>0</v>
      </c>
      <c r="DE21" s="56">
        <f t="shared" si="19"/>
        <v>0</v>
      </c>
      <c r="DF21" s="56">
        <f t="shared" si="20"/>
        <v>0</v>
      </c>
      <c r="DG21" s="56"/>
      <c r="DH21" s="56"/>
      <c r="DI21" s="56"/>
      <c r="DJ21" s="56"/>
      <c r="DK21" s="56"/>
      <c r="DL21" s="56" t="str">
        <f t="shared" si="21"/>
        <v>-</v>
      </c>
      <c r="DM21" s="56" t="str">
        <f t="shared" si="22"/>
        <v>-</v>
      </c>
      <c r="DN21" s="56" t="str">
        <f t="shared" si="23"/>
        <v>-</v>
      </c>
      <c r="DO21" s="56" t="str">
        <f t="shared" si="24"/>
        <v>-</v>
      </c>
      <c r="DP21" s="56" t="str">
        <f t="shared" si="25"/>
        <v>-</v>
      </c>
      <c r="DQ21" s="56" t="str">
        <f t="shared" si="26"/>
        <v>-</v>
      </c>
      <c r="DR21" s="56" t="str">
        <f t="shared" si="27"/>
        <v>-</v>
      </c>
      <c r="DS21" s="56" t="str">
        <f t="shared" si="28"/>
        <v>-</v>
      </c>
      <c r="DT21" s="56" t="str">
        <f t="shared" si="29"/>
        <v>-</v>
      </c>
      <c r="DU21" s="56" t="str">
        <f t="shared" si="30"/>
        <v>-</v>
      </c>
      <c r="DV21" s="56" t="str">
        <f t="shared" si="31"/>
        <v>-</v>
      </c>
      <c r="DW21" s="56" t="str">
        <f t="shared" si="32"/>
        <v>-</v>
      </c>
      <c r="DX21" s="56" t="str">
        <f t="shared" si="33"/>
        <v>-</v>
      </c>
      <c r="DY21" s="56" t="str">
        <f t="shared" si="34"/>
        <v>-</v>
      </c>
      <c r="DZ21" s="56" t="str">
        <f t="shared" si="35"/>
        <v>-</v>
      </c>
      <c r="EA21" s="56" t="str">
        <f t="shared" si="36"/>
        <v>-</v>
      </c>
      <c r="EB21" s="56" t="str">
        <f t="shared" si="37"/>
        <v>-</v>
      </c>
      <c r="EC21" s="56" t="str">
        <f t="shared" si="38"/>
        <v>-</v>
      </c>
      <c r="ED21" s="56" t="str">
        <f t="shared" si="39"/>
        <v>-</v>
      </c>
      <c r="EE21" s="56"/>
      <c r="EF21" s="56"/>
      <c r="EG21" s="56"/>
      <c r="EH21" s="56"/>
      <c r="EI21" s="56" t="str">
        <f t="shared" si="40"/>
        <v>0</v>
      </c>
      <c r="EJ21" s="56" t="str">
        <f t="shared" si="41"/>
        <v>-</v>
      </c>
      <c r="EK21" s="65" t="str">
        <f t="shared" si="42"/>
        <v/>
      </c>
      <c r="EL21" s="64"/>
      <c r="EM21" s="64"/>
      <c r="EN21" s="64"/>
      <c r="EO21" s="64"/>
    </row>
    <row r="22" spans="2:145" x14ac:dyDescent="0.25">
      <c r="B22" s="95"/>
      <c r="C22" s="96"/>
      <c r="D22" s="66">
        <f t="shared" si="1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56">
        <f t="shared" si="2"/>
        <v>0</v>
      </c>
      <c r="CO22" s="56">
        <f t="shared" si="3"/>
        <v>0</v>
      </c>
      <c r="CP22" s="56">
        <f t="shared" si="4"/>
        <v>0</v>
      </c>
      <c r="CQ22" s="56">
        <f t="shared" si="5"/>
        <v>0</v>
      </c>
      <c r="CR22" s="56">
        <f t="shared" si="6"/>
        <v>0</v>
      </c>
      <c r="CS22" s="56">
        <f t="shared" si="7"/>
        <v>0</v>
      </c>
      <c r="CT22" s="56">
        <f t="shared" si="8"/>
        <v>0</v>
      </c>
      <c r="CU22" s="56">
        <f t="shared" si="9"/>
        <v>0</v>
      </c>
      <c r="CV22" s="56">
        <f t="shared" si="10"/>
        <v>0</v>
      </c>
      <c r="CW22" s="56">
        <f t="shared" si="11"/>
        <v>0</v>
      </c>
      <c r="CX22" s="56">
        <f t="shared" si="12"/>
        <v>0</v>
      </c>
      <c r="CY22" s="56">
        <f t="shared" si="13"/>
        <v>0</v>
      </c>
      <c r="CZ22" s="56">
        <f t="shared" si="14"/>
        <v>0</v>
      </c>
      <c r="DA22" s="56">
        <f t="shared" si="15"/>
        <v>0</v>
      </c>
      <c r="DB22" s="56">
        <f t="shared" si="16"/>
        <v>0</v>
      </c>
      <c r="DC22" s="56">
        <f t="shared" si="17"/>
        <v>0</v>
      </c>
      <c r="DD22" s="56">
        <f t="shared" si="18"/>
        <v>0</v>
      </c>
      <c r="DE22" s="56">
        <f t="shared" si="19"/>
        <v>0</v>
      </c>
      <c r="DF22" s="56">
        <f t="shared" si="20"/>
        <v>0</v>
      </c>
      <c r="DG22" s="56"/>
      <c r="DH22" s="56"/>
      <c r="DI22" s="56"/>
      <c r="DJ22" s="56"/>
      <c r="DK22" s="56"/>
      <c r="DL22" s="56" t="str">
        <f t="shared" si="21"/>
        <v>-</v>
      </c>
      <c r="DM22" s="56" t="str">
        <f t="shared" si="22"/>
        <v>-</v>
      </c>
      <c r="DN22" s="56" t="str">
        <f t="shared" si="23"/>
        <v>-</v>
      </c>
      <c r="DO22" s="56" t="str">
        <f t="shared" si="24"/>
        <v>-</v>
      </c>
      <c r="DP22" s="56" t="str">
        <f t="shared" si="25"/>
        <v>-</v>
      </c>
      <c r="DQ22" s="56" t="str">
        <f t="shared" si="26"/>
        <v>-</v>
      </c>
      <c r="DR22" s="56" t="str">
        <f t="shared" si="27"/>
        <v>-</v>
      </c>
      <c r="DS22" s="56" t="str">
        <f t="shared" si="28"/>
        <v>-</v>
      </c>
      <c r="DT22" s="56" t="str">
        <f t="shared" si="29"/>
        <v>-</v>
      </c>
      <c r="DU22" s="56" t="str">
        <f t="shared" si="30"/>
        <v>-</v>
      </c>
      <c r="DV22" s="56" t="str">
        <f t="shared" si="31"/>
        <v>-</v>
      </c>
      <c r="DW22" s="56" t="str">
        <f t="shared" si="32"/>
        <v>-</v>
      </c>
      <c r="DX22" s="56" t="str">
        <f t="shared" si="33"/>
        <v>-</v>
      </c>
      <c r="DY22" s="56" t="str">
        <f t="shared" si="34"/>
        <v>-</v>
      </c>
      <c r="DZ22" s="56" t="str">
        <f t="shared" si="35"/>
        <v>-</v>
      </c>
      <c r="EA22" s="56" t="str">
        <f t="shared" si="36"/>
        <v>-</v>
      </c>
      <c r="EB22" s="56" t="str">
        <f t="shared" si="37"/>
        <v>-</v>
      </c>
      <c r="EC22" s="56" t="str">
        <f t="shared" si="38"/>
        <v>-</v>
      </c>
      <c r="ED22" s="56" t="str">
        <f t="shared" si="39"/>
        <v>-</v>
      </c>
      <c r="EE22" s="56"/>
      <c r="EF22" s="56"/>
      <c r="EG22" s="56"/>
      <c r="EH22" s="56"/>
      <c r="EI22" s="56" t="str">
        <f t="shared" si="40"/>
        <v>0</v>
      </c>
      <c r="EJ22" s="56" t="str">
        <f t="shared" si="41"/>
        <v>-</v>
      </c>
      <c r="EK22" s="65" t="str">
        <f t="shared" si="42"/>
        <v/>
      </c>
      <c r="EL22" s="64"/>
      <c r="EM22" s="64"/>
      <c r="EN22" s="64"/>
      <c r="EO22" s="64"/>
    </row>
    <row r="23" spans="2:145" x14ac:dyDescent="0.25">
      <c r="B23" s="95"/>
      <c r="C23" s="96"/>
      <c r="D23" s="66">
        <f t="shared" si="1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56">
        <f t="shared" si="2"/>
        <v>0</v>
      </c>
      <c r="CO23" s="56">
        <f t="shared" si="3"/>
        <v>0</v>
      </c>
      <c r="CP23" s="56">
        <f t="shared" si="4"/>
        <v>0</v>
      </c>
      <c r="CQ23" s="56">
        <f t="shared" si="5"/>
        <v>0</v>
      </c>
      <c r="CR23" s="56">
        <f t="shared" si="6"/>
        <v>0</v>
      </c>
      <c r="CS23" s="56">
        <f t="shared" si="7"/>
        <v>0</v>
      </c>
      <c r="CT23" s="56">
        <f t="shared" si="8"/>
        <v>0</v>
      </c>
      <c r="CU23" s="56">
        <f t="shared" si="9"/>
        <v>0</v>
      </c>
      <c r="CV23" s="56">
        <f t="shared" si="10"/>
        <v>0</v>
      </c>
      <c r="CW23" s="56">
        <f t="shared" si="11"/>
        <v>0</v>
      </c>
      <c r="CX23" s="56">
        <f t="shared" si="12"/>
        <v>0</v>
      </c>
      <c r="CY23" s="56">
        <f t="shared" si="13"/>
        <v>0</v>
      </c>
      <c r="CZ23" s="56">
        <f t="shared" si="14"/>
        <v>0</v>
      </c>
      <c r="DA23" s="56">
        <f t="shared" si="15"/>
        <v>0</v>
      </c>
      <c r="DB23" s="56">
        <f t="shared" si="16"/>
        <v>0</v>
      </c>
      <c r="DC23" s="56">
        <f t="shared" si="17"/>
        <v>0</v>
      </c>
      <c r="DD23" s="56">
        <f t="shared" si="18"/>
        <v>0</v>
      </c>
      <c r="DE23" s="56">
        <f t="shared" si="19"/>
        <v>0</v>
      </c>
      <c r="DF23" s="56">
        <f t="shared" si="20"/>
        <v>0</v>
      </c>
      <c r="DG23" s="56"/>
      <c r="DH23" s="56"/>
      <c r="DI23" s="56"/>
      <c r="DJ23" s="56"/>
      <c r="DK23" s="56"/>
      <c r="DL23" s="56" t="str">
        <f t="shared" si="21"/>
        <v>-</v>
      </c>
      <c r="DM23" s="56" t="str">
        <f t="shared" si="22"/>
        <v>-</v>
      </c>
      <c r="DN23" s="56" t="str">
        <f t="shared" si="23"/>
        <v>-</v>
      </c>
      <c r="DO23" s="56" t="str">
        <f t="shared" si="24"/>
        <v>-</v>
      </c>
      <c r="DP23" s="56" t="str">
        <f t="shared" si="25"/>
        <v>-</v>
      </c>
      <c r="DQ23" s="56" t="str">
        <f t="shared" si="26"/>
        <v>-</v>
      </c>
      <c r="DR23" s="56" t="str">
        <f t="shared" si="27"/>
        <v>-</v>
      </c>
      <c r="DS23" s="56" t="str">
        <f t="shared" si="28"/>
        <v>-</v>
      </c>
      <c r="DT23" s="56" t="str">
        <f t="shared" si="29"/>
        <v>-</v>
      </c>
      <c r="DU23" s="56" t="str">
        <f t="shared" si="30"/>
        <v>-</v>
      </c>
      <c r="DV23" s="56" t="str">
        <f t="shared" si="31"/>
        <v>-</v>
      </c>
      <c r="DW23" s="56" t="str">
        <f t="shared" si="32"/>
        <v>-</v>
      </c>
      <c r="DX23" s="56" t="str">
        <f t="shared" si="33"/>
        <v>-</v>
      </c>
      <c r="DY23" s="56" t="str">
        <f t="shared" si="34"/>
        <v>-</v>
      </c>
      <c r="DZ23" s="56" t="str">
        <f t="shared" si="35"/>
        <v>-</v>
      </c>
      <c r="EA23" s="56" t="str">
        <f t="shared" si="36"/>
        <v>-</v>
      </c>
      <c r="EB23" s="56" t="str">
        <f t="shared" si="37"/>
        <v>-</v>
      </c>
      <c r="EC23" s="56" t="str">
        <f t="shared" si="38"/>
        <v>-</v>
      </c>
      <c r="ED23" s="56" t="str">
        <f t="shared" si="39"/>
        <v>-</v>
      </c>
      <c r="EE23" s="56"/>
      <c r="EF23" s="56"/>
      <c r="EG23" s="56"/>
      <c r="EH23" s="56"/>
      <c r="EI23" s="56" t="str">
        <f t="shared" si="40"/>
        <v>0</v>
      </c>
      <c r="EJ23" s="56" t="str">
        <f t="shared" si="41"/>
        <v>-</v>
      </c>
      <c r="EK23" s="65" t="str">
        <f t="shared" si="42"/>
        <v/>
      </c>
      <c r="EL23" s="64"/>
      <c r="EM23" s="64"/>
      <c r="EN23" s="64"/>
      <c r="EO23" s="64"/>
    </row>
    <row r="24" spans="2:145" x14ac:dyDescent="0.25">
      <c r="B24" s="95"/>
      <c r="C24" s="96"/>
      <c r="D24" s="66">
        <f t="shared" si="1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56">
        <f t="shared" si="2"/>
        <v>0</v>
      </c>
      <c r="CO24" s="56">
        <f t="shared" si="3"/>
        <v>0</v>
      </c>
      <c r="CP24" s="56">
        <f t="shared" si="4"/>
        <v>0</v>
      </c>
      <c r="CQ24" s="56">
        <f t="shared" si="5"/>
        <v>0</v>
      </c>
      <c r="CR24" s="56">
        <f t="shared" si="6"/>
        <v>0</v>
      </c>
      <c r="CS24" s="56">
        <f t="shared" si="7"/>
        <v>0</v>
      </c>
      <c r="CT24" s="56">
        <f t="shared" si="8"/>
        <v>0</v>
      </c>
      <c r="CU24" s="56">
        <f t="shared" si="9"/>
        <v>0</v>
      </c>
      <c r="CV24" s="56">
        <f t="shared" si="10"/>
        <v>0</v>
      </c>
      <c r="CW24" s="56">
        <f t="shared" si="11"/>
        <v>0</v>
      </c>
      <c r="CX24" s="56">
        <f t="shared" si="12"/>
        <v>0</v>
      </c>
      <c r="CY24" s="56">
        <f t="shared" si="13"/>
        <v>0</v>
      </c>
      <c r="CZ24" s="56">
        <f t="shared" si="14"/>
        <v>0</v>
      </c>
      <c r="DA24" s="56">
        <f t="shared" si="15"/>
        <v>0</v>
      </c>
      <c r="DB24" s="56">
        <f t="shared" si="16"/>
        <v>0</v>
      </c>
      <c r="DC24" s="56">
        <f t="shared" si="17"/>
        <v>0</v>
      </c>
      <c r="DD24" s="56">
        <f t="shared" si="18"/>
        <v>0</v>
      </c>
      <c r="DE24" s="56">
        <f t="shared" si="19"/>
        <v>0</v>
      </c>
      <c r="DF24" s="56">
        <f t="shared" si="20"/>
        <v>0</v>
      </c>
      <c r="DG24" s="56"/>
      <c r="DH24" s="56"/>
      <c r="DI24" s="56"/>
      <c r="DJ24" s="56"/>
      <c r="DK24" s="56"/>
      <c r="DL24" s="56" t="str">
        <f t="shared" si="21"/>
        <v>-</v>
      </c>
      <c r="DM24" s="56" t="str">
        <f t="shared" si="22"/>
        <v>-</v>
      </c>
      <c r="DN24" s="56" t="str">
        <f t="shared" si="23"/>
        <v>-</v>
      </c>
      <c r="DO24" s="56" t="str">
        <f t="shared" si="24"/>
        <v>-</v>
      </c>
      <c r="DP24" s="56" t="str">
        <f t="shared" si="25"/>
        <v>-</v>
      </c>
      <c r="DQ24" s="56" t="str">
        <f t="shared" si="26"/>
        <v>-</v>
      </c>
      <c r="DR24" s="56" t="str">
        <f t="shared" si="27"/>
        <v>-</v>
      </c>
      <c r="DS24" s="56" t="str">
        <f t="shared" si="28"/>
        <v>-</v>
      </c>
      <c r="DT24" s="56" t="str">
        <f t="shared" si="29"/>
        <v>-</v>
      </c>
      <c r="DU24" s="56" t="str">
        <f t="shared" si="30"/>
        <v>-</v>
      </c>
      <c r="DV24" s="56" t="str">
        <f t="shared" si="31"/>
        <v>-</v>
      </c>
      <c r="DW24" s="56" t="str">
        <f t="shared" si="32"/>
        <v>-</v>
      </c>
      <c r="DX24" s="56" t="str">
        <f t="shared" si="33"/>
        <v>-</v>
      </c>
      <c r="DY24" s="56" t="str">
        <f t="shared" si="34"/>
        <v>-</v>
      </c>
      <c r="DZ24" s="56" t="str">
        <f t="shared" si="35"/>
        <v>-</v>
      </c>
      <c r="EA24" s="56" t="str">
        <f t="shared" si="36"/>
        <v>-</v>
      </c>
      <c r="EB24" s="56" t="str">
        <f t="shared" si="37"/>
        <v>-</v>
      </c>
      <c r="EC24" s="56" t="str">
        <f t="shared" si="38"/>
        <v>-</v>
      </c>
      <c r="ED24" s="56" t="str">
        <f t="shared" si="39"/>
        <v>-</v>
      </c>
      <c r="EE24" s="56"/>
      <c r="EF24" s="56"/>
      <c r="EG24" s="56"/>
      <c r="EH24" s="56"/>
      <c r="EI24" s="56" t="str">
        <f t="shared" si="40"/>
        <v>0</v>
      </c>
      <c r="EJ24" s="56" t="str">
        <f t="shared" si="41"/>
        <v>-</v>
      </c>
      <c r="EK24" s="65" t="str">
        <f t="shared" si="42"/>
        <v/>
      </c>
      <c r="EL24" s="64"/>
      <c r="EM24" s="64"/>
      <c r="EN24" s="64"/>
      <c r="EO24" s="64"/>
    </row>
    <row r="25" spans="2:145" x14ac:dyDescent="0.25">
      <c r="B25" s="95"/>
      <c r="C25" s="96"/>
      <c r="D25" s="66">
        <f t="shared" si="1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56">
        <f t="shared" si="2"/>
        <v>0</v>
      </c>
      <c r="CO25" s="56">
        <f t="shared" si="3"/>
        <v>0</v>
      </c>
      <c r="CP25" s="56">
        <f t="shared" si="4"/>
        <v>0</v>
      </c>
      <c r="CQ25" s="56">
        <f t="shared" si="5"/>
        <v>0</v>
      </c>
      <c r="CR25" s="56">
        <f t="shared" si="6"/>
        <v>0</v>
      </c>
      <c r="CS25" s="56">
        <f t="shared" si="7"/>
        <v>0</v>
      </c>
      <c r="CT25" s="56">
        <f t="shared" si="8"/>
        <v>0</v>
      </c>
      <c r="CU25" s="56">
        <f t="shared" si="9"/>
        <v>0</v>
      </c>
      <c r="CV25" s="56">
        <f t="shared" si="10"/>
        <v>0</v>
      </c>
      <c r="CW25" s="56">
        <f t="shared" si="11"/>
        <v>0</v>
      </c>
      <c r="CX25" s="56">
        <f t="shared" si="12"/>
        <v>0</v>
      </c>
      <c r="CY25" s="56">
        <f t="shared" si="13"/>
        <v>0</v>
      </c>
      <c r="CZ25" s="56">
        <f t="shared" si="14"/>
        <v>0</v>
      </c>
      <c r="DA25" s="56">
        <f t="shared" si="15"/>
        <v>0</v>
      </c>
      <c r="DB25" s="56">
        <f t="shared" si="16"/>
        <v>0</v>
      </c>
      <c r="DC25" s="56">
        <f t="shared" si="17"/>
        <v>0</v>
      </c>
      <c r="DD25" s="56">
        <f t="shared" si="18"/>
        <v>0</v>
      </c>
      <c r="DE25" s="56">
        <f t="shared" si="19"/>
        <v>0</v>
      </c>
      <c r="DF25" s="56">
        <f t="shared" si="20"/>
        <v>0</v>
      </c>
      <c r="DG25" s="56"/>
      <c r="DH25" s="56"/>
      <c r="DI25" s="56"/>
      <c r="DJ25" s="56"/>
      <c r="DK25" s="56"/>
      <c r="DL25" s="56" t="str">
        <f t="shared" si="21"/>
        <v>-</v>
      </c>
      <c r="DM25" s="56" t="str">
        <f t="shared" si="22"/>
        <v>-</v>
      </c>
      <c r="DN25" s="56" t="str">
        <f t="shared" si="23"/>
        <v>-</v>
      </c>
      <c r="DO25" s="56" t="str">
        <f t="shared" si="24"/>
        <v>-</v>
      </c>
      <c r="DP25" s="56" t="str">
        <f t="shared" si="25"/>
        <v>-</v>
      </c>
      <c r="DQ25" s="56" t="str">
        <f t="shared" si="26"/>
        <v>-</v>
      </c>
      <c r="DR25" s="56" t="str">
        <f t="shared" si="27"/>
        <v>-</v>
      </c>
      <c r="DS25" s="56" t="str">
        <f t="shared" si="28"/>
        <v>-</v>
      </c>
      <c r="DT25" s="56" t="str">
        <f t="shared" si="29"/>
        <v>-</v>
      </c>
      <c r="DU25" s="56" t="str">
        <f t="shared" si="30"/>
        <v>-</v>
      </c>
      <c r="DV25" s="56" t="str">
        <f t="shared" si="31"/>
        <v>-</v>
      </c>
      <c r="DW25" s="56" t="str">
        <f t="shared" si="32"/>
        <v>-</v>
      </c>
      <c r="DX25" s="56" t="str">
        <f t="shared" si="33"/>
        <v>-</v>
      </c>
      <c r="DY25" s="56" t="str">
        <f t="shared" si="34"/>
        <v>-</v>
      </c>
      <c r="DZ25" s="56" t="str">
        <f t="shared" si="35"/>
        <v>-</v>
      </c>
      <c r="EA25" s="56" t="str">
        <f t="shared" si="36"/>
        <v>-</v>
      </c>
      <c r="EB25" s="56" t="str">
        <f t="shared" si="37"/>
        <v>-</v>
      </c>
      <c r="EC25" s="56" t="str">
        <f t="shared" si="38"/>
        <v>-</v>
      </c>
      <c r="ED25" s="56" t="str">
        <f t="shared" si="39"/>
        <v>-</v>
      </c>
      <c r="EE25" s="56"/>
      <c r="EF25" s="56"/>
      <c r="EG25" s="56"/>
      <c r="EH25" s="56"/>
      <c r="EI25" s="56" t="str">
        <f t="shared" si="40"/>
        <v>0</v>
      </c>
      <c r="EJ25" s="56" t="str">
        <f t="shared" si="41"/>
        <v>-</v>
      </c>
      <c r="EK25" s="65" t="str">
        <f t="shared" si="42"/>
        <v/>
      </c>
      <c r="EL25" s="64"/>
      <c r="EM25" s="64"/>
      <c r="EN25" s="64"/>
      <c r="EO25" s="64"/>
    </row>
    <row r="26" spans="2:145" x14ac:dyDescent="0.25">
      <c r="B26" s="95"/>
      <c r="C26" s="96"/>
      <c r="D26" s="66">
        <f t="shared" si="1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56">
        <f t="shared" si="2"/>
        <v>0</v>
      </c>
      <c r="CO26" s="56">
        <f t="shared" si="3"/>
        <v>0</v>
      </c>
      <c r="CP26" s="56">
        <f t="shared" si="4"/>
        <v>0</v>
      </c>
      <c r="CQ26" s="56">
        <f t="shared" si="5"/>
        <v>0</v>
      </c>
      <c r="CR26" s="56">
        <f t="shared" si="6"/>
        <v>0</v>
      </c>
      <c r="CS26" s="56">
        <f t="shared" si="7"/>
        <v>0</v>
      </c>
      <c r="CT26" s="56">
        <f t="shared" si="8"/>
        <v>0</v>
      </c>
      <c r="CU26" s="56">
        <f t="shared" si="9"/>
        <v>0</v>
      </c>
      <c r="CV26" s="56">
        <f t="shared" si="10"/>
        <v>0</v>
      </c>
      <c r="CW26" s="56">
        <f t="shared" si="11"/>
        <v>0</v>
      </c>
      <c r="CX26" s="56">
        <f t="shared" si="12"/>
        <v>0</v>
      </c>
      <c r="CY26" s="56">
        <f t="shared" si="13"/>
        <v>0</v>
      </c>
      <c r="CZ26" s="56">
        <f t="shared" si="14"/>
        <v>0</v>
      </c>
      <c r="DA26" s="56">
        <f t="shared" si="15"/>
        <v>0</v>
      </c>
      <c r="DB26" s="56">
        <f t="shared" si="16"/>
        <v>0</v>
      </c>
      <c r="DC26" s="56">
        <f t="shared" si="17"/>
        <v>0</v>
      </c>
      <c r="DD26" s="56">
        <f t="shared" si="18"/>
        <v>0</v>
      </c>
      <c r="DE26" s="56">
        <f t="shared" si="19"/>
        <v>0</v>
      </c>
      <c r="DF26" s="56">
        <f t="shared" si="20"/>
        <v>0</v>
      </c>
      <c r="DG26" s="56"/>
      <c r="DH26" s="56"/>
      <c r="DI26" s="56"/>
      <c r="DJ26" s="56"/>
      <c r="DK26" s="56"/>
      <c r="DL26" s="56" t="str">
        <f t="shared" si="21"/>
        <v>-</v>
      </c>
      <c r="DM26" s="56" t="str">
        <f t="shared" si="22"/>
        <v>-</v>
      </c>
      <c r="DN26" s="56" t="str">
        <f t="shared" si="23"/>
        <v>-</v>
      </c>
      <c r="DO26" s="56" t="str">
        <f t="shared" si="24"/>
        <v>-</v>
      </c>
      <c r="DP26" s="56" t="str">
        <f t="shared" si="25"/>
        <v>-</v>
      </c>
      <c r="DQ26" s="56" t="str">
        <f t="shared" si="26"/>
        <v>-</v>
      </c>
      <c r="DR26" s="56" t="str">
        <f t="shared" si="27"/>
        <v>-</v>
      </c>
      <c r="DS26" s="56" t="str">
        <f t="shared" si="28"/>
        <v>-</v>
      </c>
      <c r="DT26" s="56" t="str">
        <f t="shared" si="29"/>
        <v>-</v>
      </c>
      <c r="DU26" s="56" t="str">
        <f t="shared" si="30"/>
        <v>-</v>
      </c>
      <c r="DV26" s="56" t="str">
        <f t="shared" si="31"/>
        <v>-</v>
      </c>
      <c r="DW26" s="56" t="str">
        <f t="shared" si="32"/>
        <v>-</v>
      </c>
      <c r="DX26" s="56" t="str">
        <f t="shared" si="33"/>
        <v>-</v>
      </c>
      <c r="DY26" s="56" t="str">
        <f t="shared" si="34"/>
        <v>-</v>
      </c>
      <c r="DZ26" s="56" t="str">
        <f t="shared" si="35"/>
        <v>-</v>
      </c>
      <c r="EA26" s="56" t="str">
        <f t="shared" si="36"/>
        <v>-</v>
      </c>
      <c r="EB26" s="56" t="str">
        <f t="shared" si="37"/>
        <v>-</v>
      </c>
      <c r="EC26" s="56" t="str">
        <f t="shared" si="38"/>
        <v>-</v>
      </c>
      <c r="ED26" s="56" t="str">
        <f t="shared" si="39"/>
        <v>-</v>
      </c>
      <c r="EE26" s="56"/>
      <c r="EF26" s="56"/>
      <c r="EG26" s="56"/>
      <c r="EH26" s="56"/>
      <c r="EI26" s="56" t="str">
        <f t="shared" si="40"/>
        <v>0</v>
      </c>
      <c r="EJ26" s="56" t="str">
        <f t="shared" si="41"/>
        <v>-</v>
      </c>
      <c r="EK26" s="65" t="str">
        <f t="shared" si="42"/>
        <v/>
      </c>
      <c r="EL26" s="64"/>
      <c r="EM26" s="64"/>
      <c r="EN26" s="64"/>
      <c r="EO26" s="64"/>
    </row>
    <row r="27" spans="2:145" x14ac:dyDescent="0.25">
      <c r="B27" s="95"/>
      <c r="C27" s="96"/>
      <c r="D27" s="66">
        <f t="shared" si="1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56">
        <f t="shared" si="2"/>
        <v>0</v>
      </c>
      <c r="CO27" s="56">
        <f t="shared" si="3"/>
        <v>0</v>
      </c>
      <c r="CP27" s="56">
        <f t="shared" si="4"/>
        <v>0</v>
      </c>
      <c r="CQ27" s="56">
        <f t="shared" si="5"/>
        <v>0</v>
      </c>
      <c r="CR27" s="56">
        <f t="shared" si="6"/>
        <v>0</v>
      </c>
      <c r="CS27" s="56">
        <f t="shared" si="7"/>
        <v>0</v>
      </c>
      <c r="CT27" s="56">
        <f t="shared" si="8"/>
        <v>0</v>
      </c>
      <c r="CU27" s="56">
        <f t="shared" si="9"/>
        <v>0</v>
      </c>
      <c r="CV27" s="56">
        <f t="shared" si="10"/>
        <v>0</v>
      </c>
      <c r="CW27" s="56">
        <f t="shared" si="11"/>
        <v>0</v>
      </c>
      <c r="CX27" s="56">
        <f t="shared" si="12"/>
        <v>0</v>
      </c>
      <c r="CY27" s="56">
        <f t="shared" si="13"/>
        <v>0</v>
      </c>
      <c r="CZ27" s="56">
        <f t="shared" si="14"/>
        <v>0</v>
      </c>
      <c r="DA27" s="56">
        <f t="shared" si="15"/>
        <v>0</v>
      </c>
      <c r="DB27" s="56">
        <f t="shared" si="16"/>
        <v>0</v>
      </c>
      <c r="DC27" s="56">
        <f t="shared" si="17"/>
        <v>0</v>
      </c>
      <c r="DD27" s="56">
        <f t="shared" si="18"/>
        <v>0</v>
      </c>
      <c r="DE27" s="56">
        <f t="shared" si="19"/>
        <v>0</v>
      </c>
      <c r="DF27" s="56">
        <f t="shared" si="20"/>
        <v>0</v>
      </c>
      <c r="DG27" s="56"/>
      <c r="DH27" s="56"/>
      <c r="DI27" s="56"/>
      <c r="DJ27" s="56"/>
      <c r="DK27" s="56"/>
      <c r="DL27" s="56" t="str">
        <f t="shared" si="21"/>
        <v>-</v>
      </c>
      <c r="DM27" s="56" t="str">
        <f t="shared" si="22"/>
        <v>-</v>
      </c>
      <c r="DN27" s="56" t="str">
        <f t="shared" si="23"/>
        <v>-</v>
      </c>
      <c r="DO27" s="56" t="str">
        <f t="shared" si="24"/>
        <v>-</v>
      </c>
      <c r="DP27" s="56" t="str">
        <f t="shared" si="25"/>
        <v>-</v>
      </c>
      <c r="DQ27" s="56" t="str">
        <f t="shared" si="26"/>
        <v>-</v>
      </c>
      <c r="DR27" s="56" t="str">
        <f t="shared" si="27"/>
        <v>-</v>
      </c>
      <c r="DS27" s="56" t="str">
        <f t="shared" si="28"/>
        <v>-</v>
      </c>
      <c r="DT27" s="56" t="str">
        <f t="shared" si="29"/>
        <v>-</v>
      </c>
      <c r="DU27" s="56" t="str">
        <f t="shared" si="30"/>
        <v>-</v>
      </c>
      <c r="DV27" s="56" t="str">
        <f t="shared" si="31"/>
        <v>-</v>
      </c>
      <c r="DW27" s="56" t="str">
        <f t="shared" si="32"/>
        <v>-</v>
      </c>
      <c r="DX27" s="56" t="str">
        <f t="shared" si="33"/>
        <v>-</v>
      </c>
      <c r="DY27" s="56" t="str">
        <f t="shared" si="34"/>
        <v>-</v>
      </c>
      <c r="DZ27" s="56" t="str">
        <f t="shared" si="35"/>
        <v>-</v>
      </c>
      <c r="EA27" s="56" t="str">
        <f t="shared" si="36"/>
        <v>-</v>
      </c>
      <c r="EB27" s="56" t="str">
        <f t="shared" si="37"/>
        <v>-</v>
      </c>
      <c r="EC27" s="56" t="str">
        <f t="shared" si="38"/>
        <v>-</v>
      </c>
      <c r="ED27" s="56" t="str">
        <f t="shared" si="39"/>
        <v>-</v>
      </c>
      <c r="EE27" s="56"/>
      <c r="EF27" s="56"/>
      <c r="EG27" s="56"/>
      <c r="EH27" s="56"/>
      <c r="EI27" s="56" t="str">
        <f t="shared" si="40"/>
        <v>0</v>
      </c>
      <c r="EJ27" s="56" t="str">
        <f t="shared" si="41"/>
        <v>-</v>
      </c>
      <c r="EK27" s="65" t="str">
        <f t="shared" si="42"/>
        <v/>
      </c>
      <c r="EL27" s="64"/>
      <c r="EM27" s="64"/>
      <c r="EN27" s="64"/>
      <c r="EO27" s="64"/>
    </row>
    <row r="28" spans="2:145" x14ac:dyDescent="0.25">
      <c r="B28" s="95"/>
      <c r="C28" s="96"/>
      <c r="D28" s="66">
        <f t="shared" si="1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56">
        <f t="shared" si="2"/>
        <v>0</v>
      </c>
      <c r="CO28" s="56">
        <f t="shared" si="3"/>
        <v>0</v>
      </c>
      <c r="CP28" s="56">
        <f t="shared" si="4"/>
        <v>0</v>
      </c>
      <c r="CQ28" s="56">
        <f t="shared" si="5"/>
        <v>0</v>
      </c>
      <c r="CR28" s="56">
        <f t="shared" si="6"/>
        <v>0</v>
      </c>
      <c r="CS28" s="56">
        <f t="shared" si="7"/>
        <v>0</v>
      </c>
      <c r="CT28" s="56">
        <f t="shared" si="8"/>
        <v>0</v>
      </c>
      <c r="CU28" s="56">
        <f t="shared" si="9"/>
        <v>0</v>
      </c>
      <c r="CV28" s="56">
        <f t="shared" si="10"/>
        <v>0</v>
      </c>
      <c r="CW28" s="56">
        <f t="shared" si="11"/>
        <v>0</v>
      </c>
      <c r="CX28" s="56">
        <f t="shared" si="12"/>
        <v>0</v>
      </c>
      <c r="CY28" s="56">
        <f t="shared" si="13"/>
        <v>0</v>
      </c>
      <c r="CZ28" s="56">
        <f t="shared" si="14"/>
        <v>0</v>
      </c>
      <c r="DA28" s="56">
        <f t="shared" si="15"/>
        <v>0</v>
      </c>
      <c r="DB28" s="56">
        <f t="shared" si="16"/>
        <v>0</v>
      </c>
      <c r="DC28" s="56">
        <f t="shared" si="17"/>
        <v>0</v>
      </c>
      <c r="DD28" s="56">
        <f t="shared" si="18"/>
        <v>0</v>
      </c>
      <c r="DE28" s="56">
        <f t="shared" si="19"/>
        <v>0</v>
      </c>
      <c r="DF28" s="56">
        <f t="shared" si="20"/>
        <v>0</v>
      </c>
      <c r="DG28" s="56"/>
      <c r="DH28" s="56"/>
      <c r="DI28" s="56"/>
      <c r="DJ28" s="56"/>
      <c r="DK28" s="56"/>
      <c r="DL28" s="56" t="str">
        <f t="shared" si="21"/>
        <v>-</v>
      </c>
      <c r="DM28" s="56" t="str">
        <f t="shared" si="22"/>
        <v>-</v>
      </c>
      <c r="DN28" s="56" t="str">
        <f t="shared" si="23"/>
        <v>-</v>
      </c>
      <c r="DO28" s="56" t="str">
        <f t="shared" si="24"/>
        <v>-</v>
      </c>
      <c r="DP28" s="56" t="str">
        <f t="shared" si="25"/>
        <v>-</v>
      </c>
      <c r="DQ28" s="56" t="str">
        <f t="shared" si="26"/>
        <v>-</v>
      </c>
      <c r="DR28" s="56" t="str">
        <f t="shared" si="27"/>
        <v>-</v>
      </c>
      <c r="DS28" s="56" t="str">
        <f t="shared" si="28"/>
        <v>-</v>
      </c>
      <c r="DT28" s="56" t="str">
        <f t="shared" si="29"/>
        <v>-</v>
      </c>
      <c r="DU28" s="56" t="str">
        <f t="shared" si="30"/>
        <v>-</v>
      </c>
      <c r="DV28" s="56" t="str">
        <f t="shared" si="31"/>
        <v>-</v>
      </c>
      <c r="DW28" s="56" t="str">
        <f t="shared" si="32"/>
        <v>-</v>
      </c>
      <c r="DX28" s="56" t="str">
        <f t="shared" si="33"/>
        <v>-</v>
      </c>
      <c r="DY28" s="56" t="str">
        <f t="shared" si="34"/>
        <v>-</v>
      </c>
      <c r="DZ28" s="56" t="str">
        <f t="shared" si="35"/>
        <v>-</v>
      </c>
      <c r="EA28" s="56" t="str">
        <f t="shared" si="36"/>
        <v>-</v>
      </c>
      <c r="EB28" s="56" t="str">
        <f t="shared" si="37"/>
        <v>-</v>
      </c>
      <c r="EC28" s="56" t="str">
        <f t="shared" si="38"/>
        <v>-</v>
      </c>
      <c r="ED28" s="56" t="str">
        <f t="shared" si="39"/>
        <v>-</v>
      </c>
      <c r="EE28" s="56"/>
      <c r="EF28" s="56"/>
      <c r="EG28" s="56"/>
      <c r="EH28" s="56"/>
      <c r="EI28" s="56" t="str">
        <f t="shared" si="40"/>
        <v>0</v>
      </c>
      <c r="EJ28" s="56" t="str">
        <f t="shared" si="41"/>
        <v>-</v>
      </c>
      <c r="EK28" s="65" t="str">
        <f t="shared" si="42"/>
        <v/>
      </c>
      <c r="EL28" s="64"/>
      <c r="EM28" s="64"/>
      <c r="EN28" s="64"/>
      <c r="EO28" s="64"/>
    </row>
    <row r="29" spans="2:145" x14ac:dyDescent="0.25">
      <c r="B29" s="95"/>
      <c r="C29" s="96"/>
      <c r="D29" s="66">
        <f t="shared" si="1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56">
        <f t="shared" si="2"/>
        <v>0</v>
      </c>
      <c r="CO29" s="56">
        <f t="shared" si="3"/>
        <v>0</v>
      </c>
      <c r="CP29" s="56">
        <f t="shared" si="4"/>
        <v>0</v>
      </c>
      <c r="CQ29" s="56">
        <f t="shared" si="5"/>
        <v>0</v>
      </c>
      <c r="CR29" s="56">
        <f t="shared" si="6"/>
        <v>0</v>
      </c>
      <c r="CS29" s="56">
        <f t="shared" si="7"/>
        <v>0</v>
      </c>
      <c r="CT29" s="56">
        <f t="shared" si="8"/>
        <v>0</v>
      </c>
      <c r="CU29" s="56">
        <f t="shared" si="9"/>
        <v>0</v>
      </c>
      <c r="CV29" s="56">
        <f t="shared" si="10"/>
        <v>0</v>
      </c>
      <c r="CW29" s="56">
        <f t="shared" si="11"/>
        <v>0</v>
      </c>
      <c r="CX29" s="56">
        <f t="shared" si="12"/>
        <v>0</v>
      </c>
      <c r="CY29" s="56">
        <f t="shared" si="13"/>
        <v>0</v>
      </c>
      <c r="CZ29" s="56">
        <f t="shared" si="14"/>
        <v>0</v>
      </c>
      <c r="DA29" s="56">
        <f t="shared" si="15"/>
        <v>0</v>
      </c>
      <c r="DB29" s="56">
        <f t="shared" si="16"/>
        <v>0</v>
      </c>
      <c r="DC29" s="56">
        <f t="shared" si="17"/>
        <v>0</v>
      </c>
      <c r="DD29" s="56">
        <f t="shared" si="18"/>
        <v>0</v>
      </c>
      <c r="DE29" s="56">
        <f t="shared" si="19"/>
        <v>0</v>
      </c>
      <c r="DF29" s="56">
        <f t="shared" si="20"/>
        <v>0</v>
      </c>
      <c r="DG29" s="56"/>
      <c r="DH29" s="56"/>
      <c r="DI29" s="56"/>
      <c r="DJ29" s="56"/>
      <c r="DK29" s="56"/>
      <c r="DL29" s="56" t="str">
        <f t="shared" si="21"/>
        <v>-</v>
      </c>
      <c r="DM29" s="56" t="str">
        <f t="shared" si="22"/>
        <v>-</v>
      </c>
      <c r="DN29" s="56" t="str">
        <f t="shared" si="23"/>
        <v>-</v>
      </c>
      <c r="DO29" s="56" t="str">
        <f t="shared" si="24"/>
        <v>-</v>
      </c>
      <c r="DP29" s="56" t="str">
        <f t="shared" si="25"/>
        <v>-</v>
      </c>
      <c r="DQ29" s="56" t="str">
        <f t="shared" si="26"/>
        <v>-</v>
      </c>
      <c r="DR29" s="56" t="str">
        <f t="shared" si="27"/>
        <v>-</v>
      </c>
      <c r="DS29" s="56" t="str">
        <f t="shared" si="28"/>
        <v>-</v>
      </c>
      <c r="DT29" s="56" t="str">
        <f t="shared" si="29"/>
        <v>-</v>
      </c>
      <c r="DU29" s="56" t="str">
        <f t="shared" si="30"/>
        <v>-</v>
      </c>
      <c r="DV29" s="56" t="str">
        <f t="shared" si="31"/>
        <v>-</v>
      </c>
      <c r="DW29" s="56" t="str">
        <f t="shared" si="32"/>
        <v>-</v>
      </c>
      <c r="DX29" s="56" t="str">
        <f t="shared" si="33"/>
        <v>-</v>
      </c>
      <c r="DY29" s="56" t="str">
        <f t="shared" si="34"/>
        <v>-</v>
      </c>
      <c r="DZ29" s="56" t="str">
        <f t="shared" si="35"/>
        <v>-</v>
      </c>
      <c r="EA29" s="56" t="str">
        <f t="shared" si="36"/>
        <v>-</v>
      </c>
      <c r="EB29" s="56" t="str">
        <f t="shared" si="37"/>
        <v>-</v>
      </c>
      <c r="EC29" s="56" t="str">
        <f t="shared" si="38"/>
        <v>-</v>
      </c>
      <c r="ED29" s="56" t="str">
        <f t="shared" si="39"/>
        <v>-</v>
      </c>
      <c r="EE29" s="56"/>
      <c r="EF29" s="56"/>
      <c r="EG29" s="56"/>
      <c r="EH29" s="56"/>
      <c r="EI29" s="56" t="str">
        <f t="shared" si="40"/>
        <v>0</v>
      </c>
      <c r="EJ29" s="56" t="str">
        <f t="shared" si="41"/>
        <v>-</v>
      </c>
      <c r="EK29" s="65" t="str">
        <f t="shared" si="42"/>
        <v/>
      </c>
      <c r="EL29" s="64"/>
      <c r="EM29" s="64"/>
      <c r="EN29" s="64"/>
      <c r="EO29" s="64"/>
    </row>
    <row r="30" spans="2:145" x14ac:dyDescent="0.25">
      <c r="B30" s="95"/>
      <c r="C30" s="96"/>
      <c r="D30" s="66">
        <f t="shared" si="1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56">
        <f t="shared" si="2"/>
        <v>0</v>
      </c>
      <c r="CO30" s="56">
        <f t="shared" si="3"/>
        <v>0</v>
      </c>
      <c r="CP30" s="56">
        <f t="shared" si="4"/>
        <v>0</v>
      </c>
      <c r="CQ30" s="56">
        <f t="shared" si="5"/>
        <v>0</v>
      </c>
      <c r="CR30" s="56">
        <f t="shared" si="6"/>
        <v>0</v>
      </c>
      <c r="CS30" s="56">
        <f t="shared" si="7"/>
        <v>0</v>
      </c>
      <c r="CT30" s="56">
        <f t="shared" si="8"/>
        <v>0</v>
      </c>
      <c r="CU30" s="56">
        <f t="shared" si="9"/>
        <v>0</v>
      </c>
      <c r="CV30" s="56">
        <f t="shared" si="10"/>
        <v>0</v>
      </c>
      <c r="CW30" s="56">
        <f t="shared" si="11"/>
        <v>0</v>
      </c>
      <c r="CX30" s="56">
        <f t="shared" si="12"/>
        <v>0</v>
      </c>
      <c r="CY30" s="56">
        <f t="shared" si="13"/>
        <v>0</v>
      </c>
      <c r="CZ30" s="56">
        <f t="shared" si="14"/>
        <v>0</v>
      </c>
      <c r="DA30" s="56">
        <f t="shared" si="15"/>
        <v>0</v>
      </c>
      <c r="DB30" s="56">
        <f t="shared" si="16"/>
        <v>0</v>
      </c>
      <c r="DC30" s="56">
        <f t="shared" si="17"/>
        <v>0</v>
      </c>
      <c r="DD30" s="56">
        <f t="shared" si="18"/>
        <v>0</v>
      </c>
      <c r="DE30" s="56">
        <f t="shared" si="19"/>
        <v>0</v>
      </c>
      <c r="DF30" s="56">
        <f t="shared" si="20"/>
        <v>0</v>
      </c>
      <c r="DG30" s="56"/>
      <c r="DH30" s="56"/>
      <c r="DI30" s="56"/>
      <c r="DJ30" s="56"/>
      <c r="DK30" s="56"/>
      <c r="DL30" s="56" t="str">
        <f t="shared" si="21"/>
        <v>-</v>
      </c>
      <c r="DM30" s="56" t="str">
        <f t="shared" si="22"/>
        <v>-</v>
      </c>
      <c r="DN30" s="56" t="str">
        <f t="shared" si="23"/>
        <v>-</v>
      </c>
      <c r="DO30" s="56" t="str">
        <f t="shared" si="24"/>
        <v>-</v>
      </c>
      <c r="DP30" s="56" t="str">
        <f t="shared" si="25"/>
        <v>-</v>
      </c>
      <c r="DQ30" s="56" t="str">
        <f t="shared" si="26"/>
        <v>-</v>
      </c>
      <c r="DR30" s="56" t="str">
        <f t="shared" si="27"/>
        <v>-</v>
      </c>
      <c r="DS30" s="56" t="str">
        <f t="shared" si="28"/>
        <v>-</v>
      </c>
      <c r="DT30" s="56" t="str">
        <f t="shared" si="29"/>
        <v>-</v>
      </c>
      <c r="DU30" s="56" t="str">
        <f t="shared" si="30"/>
        <v>-</v>
      </c>
      <c r="DV30" s="56" t="str">
        <f t="shared" si="31"/>
        <v>-</v>
      </c>
      <c r="DW30" s="56" t="str">
        <f t="shared" si="32"/>
        <v>-</v>
      </c>
      <c r="DX30" s="56" t="str">
        <f t="shared" si="33"/>
        <v>-</v>
      </c>
      <c r="DY30" s="56" t="str">
        <f t="shared" si="34"/>
        <v>-</v>
      </c>
      <c r="DZ30" s="56" t="str">
        <f t="shared" si="35"/>
        <v>-</v>
      </c>
      <c r="EA30" s="56" t="str">
        <f t="shared" si="36"/>
        <v>-</v>
      </c>
      <c r="EB30" s="56" t="str">
        <f t="shared" si="37"/>
        <v>-</v>
      </c>
      <c r="EC30" s="56" t="str">
        <f t="shared" si="38"/>
        <v>-</v>
      </c>
      <c r="ED30" s="56" t="str">
        <f t="shared" si="39"/>
        <v>-</v>
      </c>
      <c r="EE30" s="56"/>
      <c r="EF30" s="56"/>
      <c r="EG30" s="56"/>
      <c r="EH30" s="56"/>
      <c r="EI30" s="56" t="str">
        <f t="shared" si="40"/>
        <v>0</v>
      </c>
      <c r="EJ30" s="56" t="str">
        <f t="shared" si="41"/>
        <v>-</v>
      </c>
      <c r="EK30" s="65" t="str">
        <f t="shared" si="42"/>
        <v/>
      </c>
      <c r="EL30" s="64"/>
      <c r="EM30" s="64"/>
      <c r="EN30" s="64"/>
      <c r="EO30" s="64"/>
    </row>
    <row r="31" spans="2:145" x14ac:dyDescent="0.25">
      <c r="B31" s="95"/>
      <c r="C31" s="96"/>
      <c r="D31" s="66">
        <f t="shared" si="1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56">
        <f t="shared" si="2"/>
        <v>0</v>
      </c>
      <c r="CO31" s="56">
        <f t="shared" si="3"/>
        <v>0</v>
      </c>
      <c r="CP31" s="56">
        <f t="shared" si="4"/>
        <v>0</v>
      </c>
      <c r="CQ31" s="56">
        <f t="shared" si="5"/>
        <v>0</v>
      </c>
      <c r="CR31" s="56">
        <f t="shared" si="6"/>
        <v>0</v>
      </c>
      <c r="CS31" s="56">
        <f t="shared" si="7"/>
        <v>0</v>
      </c>
      <c r="CT31" s="56">
        <f t="shared" si="8"/>
        <v>0</v>
      </c>
      <c r="CU31" s="56">
        <f t="shared" si="9"/>
        <v>0</v>
      </c>
      <c r="CV31" s="56">
        <f t="shared" si="10"/>
        <v>0</v>
      </c>
      <c r="CW31" s="56">
        <f t="shared" si="11"/>
        <v>0</v>
      </c>
      <c r="CX31" s="56">
        <f t="shared" si="12"/>
        <v>0</v>
      </c>
      <c r="CY31" s="56">
        <f t="shared" si="13"/>
        <v>0</v>
      </c>
      <c r="CZ31" s="56">
        <f t="shared" si="14"/>
        <v>0</v>
      </c>
      <c r="DA31" s="56">
        <f t="shared" si="15"/>
        <v>0</v>
      </c>
      <c r="DB31" s="56">
        <f t="shared" si="16"/>
        <v>0</v>
      </c>
      <c r="DC31" s="56">
        <f t="shared" si="17"/>
        <v>0</v>
      </c>
      <c r="DD31" s="56">
        <f t="shared" si="18"/>
        <v>0</v>
      </c>
      <c r="DE31" s="56">
        <f t="shared" si="19"/>
        <v>0</v>
      </c>
      <c r="DF31" s="56">
        <f t="shared" si="20"/>
        <v>0</v>
      </c>
      <c r="DG31" s="56"/>
      <c r="DH31" s="56"/>
      <c r="DI31" s="56"/>
      <c r="DJ31" s="56"/>
      <c r="DK31" s="56"/>
      <c r="DL31" s="56" t="str">
        <f t="shared" si="21"/>
        <v>-</v>
      </c>
      <c r="DM31" s="56" t="str">
        <f t="shared" si="22"/>
        <v>-</v>
      </c>
      <c r="DN31" s="56" t="str">
        <f t="shared" si="23"/>
        <v>-</v>
      </c>
      <c r="DO31" s="56" t="str">
        <f t="shared" si="24"/>
        <v>-</v>
      </c>
      <c r="DP31" s="56" t="str">
        <f t="shared" si="25"/>
        <v>-</v>
      </c>
      <c r="DQ31" s="56" t="str">
        <f t="shared" si="26"/>
        <v>-</v>
      </c>
      <c r="DR31" s="56" t="str">
        <f t="shared" si="27"/>
        <v>-</v>
      </c>
      <c r="DS31" s="56" t="str">
        <f t="shared" si="28"/>
        <v>-</v>
      </c>
      <c r="DT31" s="56" t="str">
        <f t="shared" si="29"/>
        <v>-</v>
      </c>
      <c r="DU31" s="56" t="str">
        <f t="shared" si="30"/>
        <v>-</v>
      </c>
      <c r="DV31" s="56" t="str">
        <f t="shared" si="31"/>
        <v>-</v>
      </c>
      <c r="DW31" s="56" t="str">
        <f t="shared" si="32"/>
        <v>-</v>
      </c>
      <c r="DX31" s="56" t="str">
        <f t="shared" si="33"/>
        <v>-</v>
      </c>
      <c r="DY31" s="56" t="str">
        <f t="shared" si="34"/>
        <v>-</v>
      </c>
      <c r="DZ31" s="56" t="str">
        <f t="shared" si="35"/>
        <v>-</v>
      </c>
      <c r="EA31" s="56" t="str">
        <f t="shared" si="36"/>
        <v>-</v>
      </c>
      <c r="EB31" s="56" t="str">
        <f t="shared" si="37"/>
        <v>-</v>
      </c>
      <c r="EC31" s="56" t="str">
        <f t="shared" si="38"/>
        <v>-</v>
      </c>
      <c r="ED31" s="56" t="str">
        <f t="shared" si="39"/>
        <v>-</v>
      </c>
      <c r="EE31" s="56"/>
      <c r="EF31" s="56"/>
      <c r="EG31" s="56"/>
      <c r="EH31" s="56"/>
      <c r="EI31" s="56" t="str">
        <f t="shared" si="40"/>
        <v>0</v>
      </c>
      <c r="EJ31" s="56" t="str">
        <f t="shared" si="41"/>
        <v>-</v>
      </c>
      <c r="EK31" s="65" t="str">
        <f t="shared" si="42"/>
        <v/>
      </c>
      <c r="EL31" s="64"/>
      <c r="EM31" s="64"/>
      <c r="EN31" s="64"/>
      <c r="EO31" s="64"/>
    </row>
    <row r="32" spans="2:145" x14ac:dyDescent="0.25">
      <c r="B32" s="95"/>
      <c r="C32" s="96"/>
      <c r="D32" s="66">
        <f t="shared" si="1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56">
        <f t="shared" si="2"/>
        <v>0</v>
      </c>
      <c r="CO32" s="56">
        <f t="shared" si="3"/>
        <v>0</v>
      </c>
      <c r="CP32" s="56">
        <f t="shared" si="4"/>
        <v>0</v>
      </c>
      <c r="CQ32" s="56">
        <f t="shared" si="5"/>
        <v>0</v>
      </c>
      <c r="CR32" s="56">
        <f t="shared" si="6"/>
        <v>0</v>
      </c>
      <c r="CS32" s="56">
        <f t="shared" si="7"/>
        <v>0</v>
      </c>
      <c r="CT32" s="56">
        <f t="shared" si="8"/>
        <v>0</v>
      </c>
      <c r="CU32" s="56">
        <f t="shared" si="9"/>
        <v>0</v>
      </c>
      <c r="CV32" s="56">
        <f t="shared" si="10"/>
        <v>0</v>
      </c>
      <c r="CW32" s="56">
        <f t="shared" si="11"/>
        <v>0</v>
      </c>
      <c r="CX32" s="56">
        <f t="shared" si="12"/>
        <v>0</v>
      </c>
      <c r="CY32" s="56">
        <f t="shared" si="13"/>
        <v>0</v>
      </c>
      <c r="CZ32" s="56">
        <f t="shared" si="14"/>
        <v>0</v>
      </c>
      <c r="DA32" s="56">
        <f t="shared" si="15"/>
        <v>0</v>
      </c>
      <c r="DB32" s="56">
        <f t="shared" si="16"/>
        <v>0</v>
      </c>
      <c r="DC32" s="56">
        <f t="shared" si="17"/>
        <v>0</v>
      </c>
      <c r="DD32" s="56">
        <f t="shared" si="18"/>
        <v>0</v>
      </c>
      <c r="DE32" s="56">
        <f t="shared" si="19"/>
        <v>0</v>
      </c>
      <c r="DF32" s="56">
        <f t="shared" si="20"/>
        <v>0</v>
      </c>
      <c r="DG32" s="56"/>
      <c r="DH32" s="56"/>
      <c r="DI32" s="56"/>
      <c r="DJ32" s="56"/>
      <c r="DK32" s="56"/>
      <c r="DL32" s="56" t="str">
        <f t="shared" si="21"/>
        <v>-</v>
      </c>
      <c r="DM32" s="56" t="str">
        <f t="shared" si="22"/>
        <v>-</v>
      </c>
      <c r="DN32" s="56" t="str">
        <f t="shared" si="23"/>
        <v>-</v>
      </c>
      <c r="DO32" s="56" t="str">
        <f t="shared" si="24"/>
        <v>-</v>
      </c>
      <c r="DP32" s="56" t="str">
        <f t="shared" si="25"/>
        <v>-</v>
      </c>
      <c r="DQ32" s="56" t="str">
        <f t="shared" si="26"/>
        <v>-</v>
      </c>
      <c r="DR32" s="56" t="str">
        <f t="shared" si="27"/>
        <v>-</v>
      </c>
      <c r="DS32" s="56" t="str">
        <f t="shared" si="28"/>
        <v>-</v>
      </c>
      <c r="DT32" s="56" t="str">
        <f t="shared" si="29"/>
        <v>-</v>
      </c>
      <c r="DU32" s="56" t="str">
        <f t="shared" si="30"/>
        <v>-</v>
      </c>
      <c r="DV32" s="56" t="str">
        <f t="shared" si="31"/>
        <v>-</v>
      </c>
      <c r="DW32" s="56" t="str">
        <f t="shared" si="32"/>
        <v>-</v>
      </c>
      <c r="DX32" s="56" t="str">
        <f t="shared" si="33"/>
        <v>-</v>
      </c>
      <c r="DY32" s="56" t="str">
        <f t="shared" si="34"/>
        <v>-</v>
      </c>
      <c r="DZ32" s="56" t="str">
        <f t="shared" si="35"/>
        <v>-</v>
      </c>
      <c r="EA32" s="56" t="str">
        <f t="shared" si="36"/>
        <v>-</v>
      </c>
      <c r="EB32" s="56" t="str">
        <f t="shared" si="37"/>
        <v>-</v>
      </c>
      <c r="EC32" s="56" t="str">
        <f t="shared" si="38"/>
        <v>-</v>
      </c>
      <c r="ED32" s="56" t="str">
        <f t="shared" si="39"/>
        <v>-</v>
      </c>
      <c r="EE32" s="56"/>
      <c r="EF32" s="56"/>
      <c r="EG32" s="56"/>
      <c r="EH32" s="56"/>
      <c r="EI32" s="56" t="str">
        <f t="shared" si="40"/>
        <v>0</v>
      </c>
      <c r="EJ32" s="56" t="str">
        <f t="shared" si="41"/>
        <v>-</v>
      </c>
      <c r="EK32" s="65" t="str">
        <f t="shared" si="42"/>
        <v/>
      </c>
      <c r="EL32" s="64"/>
      <c r="EM32" s="64"/>
      <c r="EN32" s="64"/>
      <c r="EO32" s="64"/>
    </row>
    <row r="33" spans="2:145" x14ac:dyDescent="0.25">
      <c r="B33" s="95"/>
      <c r="C33" s="96"/>
      <c r="D33" s="66">
        <f t="shared" si="1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56">
        <f t="shared" si="2"/>
        <v>0</v>
      </c>
      <c r="CO33" s="56">
        <f t="shared" si="3"/>
        <v>0</v>
      </c>
      <c r="CP33" s="56">
        <f t="shared" si="4"/>
        <v>0</v>
      </c>
      <c r="CQ33" s="56">
        <f t="shared" si="5"/>
        <v>0</v>
      </c>
      <c r="CR33" s="56">
        <f t="shared" si="6"/>
        <v>0</v>
      </c>
      <c r="CS33" s="56">
        <f t="shared" si="7"/>
        <v>0</v>
      </c>
      <c r="CT33" s="56">
        <f t="shared" si="8"/>
        <v>0</v>
      </c>
      <c r="CU33" s="56">
        <f t="shared" si="9"/>
        <v>0</v>
      </c>
      <c r="CV33" s="56">
        <f t="shared" si="10"/>
        <v>0</v>
      </c>
      <c r="CW33" s="56">
        <f t="shared" si="11"/>
        <v>0</v>
      </c>
      <c r="CX33" s="56">
        <f t="shared" si="12"/>
        <v>0</v>
      </c>
      <c r="CY33" s="56">
        <f t="shared" si="13"/>
        <v>0</v>
      </c>
      <c r="CZ33" s="56">
        <f t="shared" si="14"/>
        <v>0</v>
      </c>
      <c r="DA33" s="56">
        <f t="shared" si="15"/>
        <v>0</v>
      </c>
      <c r="DB33" s="56">
        <f t="shared" si="16"/>
        <v>0</v>
      </c>
      <c r="DC33" s="56">
        <f t="shared" si="17"/>
        <v>0</v>
      </c>
      <c r="DD33" s="56">
        <f t="shared" si="18"/>
        <v>0</v>
      </c>
      <c r="DE33" s="56">
        <f t="shared" si="19"/>
        <v>0</v>
      </c>
      <c r="DF33" s="56">
        <f t="shared" si="20"/>
        <v>0</v>
      </c>
      <c r="DG33" s="56"/>
      <c r="DH33" s="56"/>
      <c r="DI33" s="56"/>
      <c r="DJ33" s="56"/>
      <c r="DK33" s="56"/>
      <c r="DL33" s="56" t="str">
        <f t="shared" si="21"/>
        <v>-</v>
      </c>
      <c r="DM33" s="56" t="str">
        <f t="shared" si="22"/>
        <v>-</v>
      </c>
      <c r="DN33" s="56" t="str">
        <f t="shared" si="23"/>
        <v>-</v>
      </c>
      <c r="DO33" s="56" t="str">
        <f t="shared" si="24"/>
        <v>-</v>
      </c>
      <c r="DP33" s="56" t="str">
        <f t="shared" si="25"/>
        <v>-</v>
      </c>
      <c r="DQ33" s="56" t="str">
        <f t="shared" si="26"/>
        <v>-</v>
      </c>
      <c r="DR33" s="56" t="str">
        <f t="shared" si="27"/>
        <v>-</v>
      </c>
      <c r="DS33" s="56" t="str">
        <f t="shared" si="28"/>
        <v>-</v>
      </c>
      <c r="DT33" s="56" t="str">
        <f t="shared" si="29"/>
        <v>-</v>
      </c>
      <c r="DU33" s="56" t="str">
        <f t="shared" si="30"/>
        <v>-</v>
      </c>
      <c r="DV33" s="56" t="str">
        <f t="shared" si="31"/>
        <v>-</v>
      </c>
      <c r="DW33" s="56" t="str">
        <f t="shared" si="32"/>
        <v>-</v>
      </c>
      <c r="DX33" s="56" t="str">
        <f t="shared" si="33"/>
        <v>-</v>
      </c>
      <c r="DY33" s="56" t="str">
        <f t="shared" si="34"/>
        <v>-</v>
      </c>
      <c r="DZ33" s="56" t="str">
        <f t="shared" si="35"/>
        <v>-</v>
      </c>
      <c r="EA33" s="56" t="str">
        <f t="shared" si="36"/>
        <v>-</v>
      </c>
      <c r="EB33" s="56" t="str">
        <f t="shared" si="37"/>
        <v>-</v>
      </c>
      <c r="EC33" s="56" t="str">
        <f t="shared" si="38"/>
        <v>-</v>
      </c>
      <c r="ED33" s="56" t="str">
        <f t="shared" si="39"/>
        <v>-</v>
      </c>
      <c r="EE33" s="56"/>
      <c r="EF33" s="56"/>
      <c r="EG33" s="56"/>
      <c r="EH33" s="56"/>
      <c r="EI33" s="56" t="str">
        <f t="shared" si="40"/>
        <v>0</v>
      </c>
      <c r="EJ33" s="56" t="str">
        <f t="shared" si="41"/>
        <v>-</v>
      </c>
      <c r="EK33" s="65" t="str">
        <f t="shared" si="42"/>
        <v/>
      </c>
      <c r="EL33" s="64"/>
      <c r="EM33" s="64"/>
      <c r="EN33" s="64"/>
      <c r="EO33" s="64"/>
    </row>
    <row r="34" spans="2:145" x14ac:dyDescent="0.25">
      <c r="B34" s="95"/>
      <c r="C34" s="96"/>
      <c r="D34" s="66">
        <f t="shared" si="1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56">
        <f t="shared" si="2"/>
        <v>0</v>
      </c>
      <c r="CO34" s="56">
        <f t="shared" si="3"/>
        <v>0</v>
      </c>
      <c r="CP34" s="56">
        <f t="shared" si="4"/>
        <v>0</v>
      </c>
      <c r="CQ34" s="56">
        <f t="shared" si="5"/>
        <v>0</v>
      </c>
      <c r="CR34" s="56">
        <f t="shared" si="6"/>
        <v>0</v>
      </c>
      <c r="CS34" s="56">
        <f t="shared" si="7"/>
        <v>0</v>
      </c>
      <c r="CT34" s="56">
        <f t="shared" si="8"/>
        <v>0</v>
      </c>
      <c r="CU34" s="56">
        <f t="shared" si="9"/>
        <v>0</v>
      </c>
      <c r="CV34" s="56">
        <f t="shared" si="10"/>
        <v>0</v>
      </c>
      <c r="CW34" s="56">
        <f t="shared" si="11"/>
        <v>0</v>
      </c>
      <c r="CX34" s="56">
        <f t="shared" si="12"/>
        <v>0</v>
      </c>
      <c r="CY34" s="56">
        <f t="shared" si="13"/>
        <v>0</v>
      </c>
      <c r="CZ34" s="56">
        <f t="shared" si="14"/>
        <v>0</v>
      </c>
      <c r="DA34" s="56">
        <f t="shared" si="15"/>
        <v>0</v>
      </c>
      <c r="DB34" s="56">
        <f t="shared" si="16"/>
        <v>0</v>
      </c>
      <c r="DC34" s="56">
        <f t="shared" si="17"/>
        <v>0</v>
      </c>
      <c r="DD34" s="56">
        <f t="shared" si="18"/>
        <v>0</v>
      </c>
      <c r="DE34" s="56">
        <f t="shared" si="19"/>
        <v>0</v>
      </c>
      <c r="DF34" s="56">
        <f t="shared" si="20"/>
        <v>0</v>
      </c>
      <c r="DG34" s="56"/>
      <c r="DH34" s="56"/>
      <c r="DI34" s="56"/>
      <c r="DJ34" s="56"/>
      <c r="DK34" s="56"/>
      <c r="DL34" s="56" t="str">
        <f t="shared" si="21"/>
        <v>-</v>
      </c>
      <c r="DM34" s="56" t="str">
        <f t="shared" si="22"/>
        <v>-</v>
      </c>
      <c r="DN34" s="56" t="str">
        <f t="shared" si="23"/>
        <v>-</v>
      </c>
      <c r="DO34" s="56" t="str">
        <f t="shared" si="24"/>
        <v>-</v>
      </c>
      <c r="DP34" s="56" t="str">
        <f t="shared" si="25"/>
        <v>-</v>
      </c>
      <c r="DQ34" s="56" t="str">
        <f t="shared" si="26"/>
        <v>-</v>
      </c>
      <c r="DR34" s="56" t="str">
        <f t="shared" si="27"/>
        <v>-</v>
      </c>
      <c r="DS34" s="56" t="str">
        <f t="shared" si="28"/>
        <v>-</v>
      </c>
      <c r="DT34" s="56" t="str">
        <f t="shared" si="29"/>
        <v>-</v>
      </c>
      <c r="DU34" s="56" t="str">
        <f t="shared" si="30"/>
        <v>-</v>
      </c>
      <c r="DV34" s="56" t="str">
        <f t="shared" si="31"/>
        <v>-</v>
      </c>
      <c r="DW34" s="56" t="str">
        <f t="shared" si="32"/>
        <v>-</v>
      </c>
      <c r="DX34" s="56" t="str">
        <f t="shared" si="33"/>
        <v>-</v>
      </c>
      <c r="DY34" s="56" t="str">
        <f t="shared" si="34"/>
        <v>-</v>
      </c>
      <c r="DZ34" s="56" t="str">
        <f t="shared" si="35"/>
        <v>-</v>
      </c>
      <c r="EA34" s="56" t="str">
        <f t="shared" si="36"/>
        <v>-</v>
      </c>
      <c r="EB34" s="56" t="str">
        <f t="shared" si="37"/>
        <v>-</v>
      </c>
      <c r="EC34" s="56" t="str">
        <f t="shared" si="38"/>
        <v>-</v>
      </c>
      <c r="ED34" s="56" t="str">
        <f t="shared" si="39"/>
        <v>-</v>
      </c>
      <c r="EE34" s="56"/>
      <c r="EF34" s="56"/>
      <c r="EG34" s="56"/>
      <c r="EH34" s="56"/>
      <c r="EI34" s="56" t="str">
        <f t="shared" si="40"/>
        <v>0</v>
      </c>
      <c r="EJ34" s="56" t="str">
        <f t="shared" si="41"/>
        <v>-</v>
      </c>
      <c r="EK34" s="65" t="str">
        <f t="shared" si="42"/>
        <v/>
      </c>
      <c r="EL34" s="64"/>
      <c r="EM34" s="64"/>
      <c r="EN34" s="64"/>
      <c r="EO34" s="64"/>
    </row>
    <row r="35" spans="2:145" x14ac:dyDescent="0.25">
      <c r="B35" s="95"/>
      <c r="C35" s="96"/>
      <c r="D35" s="66">
        <f t="shared" si="1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56">
        <f t="shared" si="2"/>
        <v>0</v>
      </c>
      <c r="CO35" s="56">
        <f t="shared" si="3"/>
        <v>0</v>
      </c>
      <c r="CP35" s="56">
        <f t="shared" si="4"/>
        <v>0</v>
      </c>
      <c r="CQ35" s="56">
        <f t="shared" si="5"/>
        <v>0</v>
      </c>
      <c r="CR35" s="56">
        <f t="shared" si="6"/>
        <v>0</v>
      </c>
      <c r="CS35" s="56">
        <f t="shared" si="7"/>
        <v>0</v>
      </c>
      <c r="CT35" s="56">
        <f t="shared" si="8"/>
        <v>0</v>
      </c>
      <c r="CU35" s="56">
        <f t="shared" si="9"/>
        <v>0</v>
      </c>
      <c r="CV35" s="56">
        <f t="shared" si="10"/>
        <v>0</v>
      </c>
      <c r="CW35" s="56">
        <f t="shared" si="11"/>
        <v>0</v>
      </c>
      <c r="CX35" s="56">
        <f t="shared" si="12"/>
        <v>0</v>
      </c>
      <c r="CY35" s="56">
        <f t="shared" si="13"/>
        <v>0</v>
      </c>
      <c r="CZ35" s="56">
        <f t="shared" si="14"/>
        <v>0</v>
      </c>
      <c r="DA35" s="56">
        <f t="shared" si="15"/>
        <v>0</v>
      </c>
      <c r="DB35" s="56">
        <f t="shared" si="16"/>
        <v>0</v>
      </c>
      <c r="DC35" s="56">
        <f t="shared" si="17"/>
        <v>0</v>
      </c>
      <c r="DD35" s="56">
        <f t="shared" si="18"/>
        <v>0</v>
      </c>
      <c r="DE35" s="56">
        <f t="shared" si="19"/>
        <v>0</v>
      </c>
      <c r="DF35" s="56">
        <f t="shared" si="20"/>
        <v>0</v>
      </c>
      <c r="DG35" s="56"/>
      <c r="DH35" s="56"/>
      <c r="DI35" s="56"/>
      <c r="DJ35" s="56"/>
      <c r="DK35" s="56"/>
      <c r="DL35" s="56" t="str">
        <f t="shared" si="21"/>
        <v>-</v>
      </c>
      <c r="DM35" s="56" t="str">
        <f t="shared" si="22"/>
        <v>-</v>
      </c>
      <c r="DN35" s="56" t="str">
        <f t="shared" si="23"/>
        <v>-</v>
      </c>
      <c r="DO35" s="56" t="str">
        <f t="shared" si="24"/>
        <v>-</v>
      </c>
      <c r="DP35" s="56" t="str">
        <f t="shared" si="25"/>
        <v>-</v>
      </c>
      <c r="DQ35" s="56" t="str">
        <f t="shared" si="26"/>
        <v>-</v>
      </c>
      <c r="DR35" s="56" t="str">
        <f t="shared" si="27"/>
        <v>-</v>
      </c>
      <c r="DS35" s="56" t="str">
        <f t="shared" si="28"/>
        <v>-</v>
      </c>
      <c r="DT35" s="56" t="str">
        <f t="shared" si="29"/>
        <v>-</v>
      </c>
      <c r="DU35" s="56" t="str">
        <f t="shared" si="30"/>
        <v>-</v>
      </c>
      <c r="DV35" s="56" t="str">
        <f t="shared" si="31"/>
        <v>-</v>
      </c>
      <c r="DW35" s="56" t="str">
        <f t="shared" si="32"/>
        <v>-</v>
      </c>
      <c r="DX35" s="56" t="str">
        <f t="shared" si="33"/>
        <v>-</v>
      </c>
      <c r="DY35" s="56" t="str">
        <f t="shared" si="34"/>
        <v>-</v>
      </c>
      <c r="DZ35" s="56" t="str">
        <f t="shared" si="35"/>
        <v>-</v>
      </c>
      <c r="EA35" s="56" t="str">
        <f t="shared" si="36"/>
        <v>-</v>
      </c>
      <c r="EB35" s="56" t="str">
        <f t="shared" si="37"/>
        <v>-</v>
      </c>
      <c r="EC35" s="56" t="str">
        <f t="shared" si="38"/>
        <v>-</v>
      </c>
      <c r="ED35" s="56" t="str">
        <f t="shared" si="39"/>
        <v>-</v>
      </c>
      <c r="EE35" s="56"/>
      <c r="EF35" s="56"/>
      <c r="EG35" s="56"/>
      <c r="EH35" s="56"/>
      <c r="EI35" s="56" t="str">
        <f t="shared" si="40"/>
        <v>0</v>
      </c>
      <c r="EJ35" s="56" t="str">
        <f t="shared" si="41"/>
        <v>-</v>
      </c>
      <c r="EK35" s="65" t="str">
        <f t="shared" si="42"/>
        <v/>
      </c>
      <c r="EL35" s="64"/>
      <c r="EM35" s="64"/>
      <c r="EN35" s="64"/>
      <c r="EO35" s="64"/>
    </row>
    <row r="36" spans="2:145" x14ac:dyDescent="0.25">
      <c r="B36" s="95"/>
      <c r="C36" s="96"/>
      <c r="D36" s="66">
        <f t="shared" si="1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56">
        <f t="shared" si="2"/>
        <v>0</v>
      </c>
      <c r="CO36" s="56">
        <f t="shared" si="3"/>
        <v>0</v>
      </c>
      <c r="CP36" s="56">
        <f t="shared" si="4"/>
        <v>0</v>
      </c>
      <c r="CQ36" s="56">
        <f t="shared" si="5"/>
        <v>0</v>
      </c>
      <c r="CR36" s="56">
        <f t="shared" si="6"/>
        <v>0</v>
      </c>
      <c r="CS36" s="56">
        <f t="shared" si="7"/>
        <v>0</v>
      </c>
      <c r="CT36" s="56">
        <f t="shared" si="8"/>
        <v>0</v>
      </c>
      <c r="CU36" s="56">
        <f t="shared" si="9"/>
        <v>0</v>
      </c>
      <c r="CV36" s="56">
        <f t="shared" si="10"/>
        <v>0</v>
      </c>
      <c r="CW36" s="56">
        <f t="shared" si="11"/>
        <v>0</v>
      </c>
      <c r="CX36" s="56">
        <f t="shared" si="12"/>
        <v>0</v>
      </c>
      <c r="CY36" s="56">
        <f t="shared" si="13"/>
        <v>0</v>
      </c>
      <c r="CZ36" s="56">
        <f t="shared" si="14"/>
        <v>0</v>
      </c>
      <c r="DA36" s="56">
        <f t="shared" si="15"/>
        <v>0</v>
      </c>
      <c r="DB36" s="56">
        <f t="shared" si="16"/>
        <v>0</v>
      </c>
      <c r="DC36" s="56">
        <f t="shared" si="17"/>
        <v>0</v>
      </c>
      <c r="DD36" s="56">
        <f t="shared" si="18"/>
        <v>0</v>
      </c>
      <c r="DE36" s="56">
        <f t="shared" si="19"/>
        <v>0</v>
      </c>
      <c r="DF36" s="56">
        <f t="shared" si="20"/>
        <v>0</v>
      </c>
      <c r="DG36" s="56"/>
      <c r="DH36" s="56"/>
      <c r="DI36" s="56"/>
      <c r="DJ36" s="56"/>
      <c r="DK36" s="56"/>
      <c r="DL36" s="56" t="str">
        <f t="shared" si="21"/>
        <v>-</v>
      </c>
      <c r="DM36" s="56" t="str">
        <f t="shared" si="22"/>
        <v>-</v>
      </c>
      <c r="DN36" s="56" t="str">
        <f t="shared" si="23"/>
        <v>-</v>
      </c>
      <c r="DO36" s="56" t="str">
        <f t="shared" si="24"/>
        <v>-</v>
      </c>
      <c r="DP36" s="56" t="str">
        <f t="shared" si="25"/>
        <v>-</v>
      </c>
      <c r="DQ36" s="56" t="str">
        <f t="shared" si="26"/>
        <v>-</v>
      </c>
      <c r="DR36" s="56" t="str">
        <f t="shared" si="27"/>
        <v>-</v>
      </c>
      <c r="DS36" s="56" t="str">
        <f t="shared" si="28"/>
        <v>-</v>
      </c>
      <c r="DT36" s="56" t="str">
        <f t="shared" si="29"/>
        <v>-</v>
      </c>
      <c r="DU36" s="56" t="str">
        <f t="shared" si="30"/>
        <v>-</v>
      </c>
      <c r="DV36" s="56" t="str">
        <f t="shared" si="31"/>
        <v>-</v>
      </c>
      <c r="DW36" s="56" t="str">
        <f t="shared" si="32"/>
        <v>-</v>
      </c>
      <c r="DX36" s="56" t="str">
        <f t="shared" si="33"/>
        <v>-</v>
      </c>
      <c r="DY36" s="56" t="str">
        <f t="shared" si="34"/>
        <v>-</v>
      </c>
      <c r="DZ36" s="56" t="str">
        <f t="shared" si="35"/>
        <v>-</v>
      </c>
      <c r="EA36" s="56" t="str">
        <f t="shared" si="36"/>
        <v>-</v>
      </c>
      <c r="EB36" s="56" t="str">
        <f t="shared" si="37"/>
        <v>-</v>
      </c>
      <c r="EC36" s="56" t="str">
        <f t="shared" si="38"/>
        <v>-</v>
      </c>
      <c r="ED36" s="56" t="str">
        <f t="shared" si="39"/>
        <v>-</v>
      </c>
      <c r="EE36" s="56"/>
      <c r="EF36" s="56"/>
      <c r="EG36" s="56"/>
      <c r="EH36" s="56"/>
      <c r="EI36" s="56" t="str">
        <f t="shared" si="40"/>
        <v>0</v>
      </c>
      <c r="EJ36" s="56" t="str">
        <f t="shared" si="41"/>
        <v>-</v>
      </c>
      <c r="EK36" s="65" t="str">
        <f t="shared" si="42"/>
        <v/>
      </c>
      <c r="EL36" s="64"/>
      <c r="EM36" s="64"/>
      <c r="EN36" s="64"/>
      <c r="EO36" s="64"/>
    </row>
    <row r="37" spans="2:145" x14ac:dyDescent="0.25">
      <c r="B37" s="34" t="s">
        <v>3</v>
      </c>
      <c r="C37" s="15"/>
      <c r="D37" s="67">
        <f>SUM(D7:D36)</f>
        <v>0</v>
      </c>
      <c r="E37" s="16">
        <f>$D$37-SUM(E7:E36)</f>
        <v>0</v>
      </c>
      <c r="F37" s="16">
        <f t="shared" ref="F37:BQ37" si="43">$D$37-SUM(F7:F36)</f>
        <v>0</v>
      </c>
      <c r="G37" s="16">
        <f t="shared" si="43"/>
        <v>0</v>
      </c>
      <c r="H37" s="16">
        <f t="shared" si="43"/>
        <v>0</v>
      </c>
      <c r="I37" s="16">
        <f t="shared" si="43"/>
        <v>0</v>
      </c>
      <c r="J37" s="16">
        <f t="shared" si="43"/>
        <v>0</v>
      </c>
      <c r="K37" s="16">
        <f t="shared" si="43"/>
        <v>0</v>
      </c>
      <c r="L37" s="16">
        <f t="shared" si="43"/>
        <v>0</v>
      </c>
      <c r="M37" s="16">
        <f t="shared" si="43"/>
        <v>0</v>
      </c>
      <c r="N37" s="16">
        <f t="shared" si="43"/>
        <v>0</v>
      </c>
      <c r="O37" s="16">
        <f t="shared" si="43"/>
        <v>0</v>
      </c>
      <c r="P37" s="16">
        <f t="shared" si="43"/>
        <v>0</v>
      </c>
      <c r="Q37" s="16">
        <f t="shared" si="43"/>
        <v>0</v>
      </c>
      <c r="R37" s="16">
        <f t="shared" si="43"/>
        <v>0</v>
      </c>
      <c r="S37" s="16">
        <f t="shared" si="43"/>
        <v>0</v>
      </c>
      <c r="T37" s="16">
        <f t="shared" si="43"/>
        <v>0</v>
      </c>
      <c r="U37" s="16">
        <f t="shared" si="43"/>
        <v>0</v>
      </c>
      <c r="V37" s="16">
        <f t="shared" si="43"/>
        <v>0</v>
      </c>
      <c r="W37" s="16">
        <f t="shared" si="43"/>
        <v>0</v>
      </c>
      <c r="X37" s="16">
        <f t="shared" si="43"/>
        <v>0</v>
      </c>
      <c r="Y37" s="16">
        <f t="shared" si="43"/>
        <v>0</v>
      </c>
      <c r="Z37" s="16">
        <f t="shared" si="43"/>
        <v>0</v>
      </c>
      <c r="AA37" s="16">
        <f t="shared" si="43"/>
        <v>0</v>
      </c>
      <c r="AB37" s="16">
        <f t="shared" si="43"/>
        <v>0</v>
      </c>
      <c r="AC37" s="16">
        <f t="shared" si="43"/>
        <v>0</v>
      </c>
      <c r="AD37" s="16">
        <f t="shared" si="43"/>
        <v>0</v>
      </c>
      <c r="AE37" s="16">
        <f t="shared" si="43"/>
        <v>0</v>
      </c>
      <c r="AF37" s="16">
        <f t="shared" si="43"/>
        <v>0</v>
      </c>
      <c r="AG37" s="16">
        <f t="shared" si="43"/>
        <v>0</v>
      </c>
      <c r="AH37" s="16">
        <f t="shared" si="43"/>
        <v>0</v>
      </c>
      <c r="AI37" s="16">
        <f t="shared" si="43"/>
        <v>0</v>
      </c>
      <c r="AJ37" s="16">
        <f t="shared" si="43"/>
        <v>0</v>
      </c>
      <c r="AK37" s="16">
        <f t="shared" si="43"/>
        <v>0</v>
      </c>
      <c r="AL37" s="16">
        <f t="shared" si="43"/>
        <v>0</v>
      </c>
      <c r="AM37" s="16">
        <f t="shared" si="43"/>
        <v>0</v>
      </c>
      <c r="AN37" s="16">
        <f t="shared" si="43"/>
        <v>0</v>
      </c>
      <c r="AO37" s="16">
        <f t="shared" si="43"/>
        <v>0</v>
      </c>
      <c r="AP37" s="16">
        <f t="shared" si="43"/>
        <v>0</v>
      </c>
      <c r="AQ37" s="16">
        <f t="shared" si="43"/>
        <v>0</v>
      </c>
      <c r="AR37" s="16">
        <f t="shared" si="43"/>
        <v>0</v>
      </c>
      <c r="AS37" s="16">
        <f t="shared" si="43"/>
        <v>0</v>
      </c>
      <c r="AT37" s="16">
        <f t="shared" si="43"/>
        <v>0</v>
      </c>
      <c r="AU37" s="16">
        <f t="shared" si="43"/>
        <v>0</v>
      </c>
      <c r="AV37" s="16">
        <f t="shared" si="43"/>
        <v>0</v>
      </c>
      <c r="AW37" s="16">
        <f t="shared" si="43"/>
        <v>0</v>
      </c>
      <c r="AX37" s="16">
        <f t="shared" si="43"/>
        <v>0</v>
      </c>
      <c r="AY37" s="16">
        <f t="shared" si="43"/>
        <v>0</v>
      </c>
      <c r="AZ37" s="16">
        <f t="shared" si="43"/>
        <v>0</v>
      </c>
      <c r="BA37" s="16">
        <f t="shared" si="43"/>
        <v>0</v>
      </c>
      <c r="BB37" s="16">
        <f t="shared" si="43"/>
        <v>0</v>
      </c>
      <c r="BC37" s="16">
        <f t="shared" si="43"/>
        <v>0</v>
      </c>
      <c r="BD37" s="16">
        <f t="shared" si="43"/>
        <v>0</v>
      </c>
      <c r="BE37" s="16">
        <f t="shared" si="43"/>
        <v>0</v>
      </c>
      <c r="BF37" s="16">
        <f t="shared" si="43"/>
        <v>0</v>
      </c>
      <c r="BG37" s="16">
        <f t="shared" si="43"/>
        <v>0</v>
      </c>
      <c r="BH37" s="16">
        <f t="shared" si="43"/>
        <v>0</v>
      </c>
      <c r="BI37" s="16">
        <f t="shared" si="43"/>
        <v>0</v>
      </c>
      <c r="BJ37" s="16">
        <f t="shared" si="43"/>
        <v>0</v>
      </c>
      <c r="BK37" s="16">
        <f t="shared" si="43"/>
        <v>0</v>
      </c>
      <c r="BL37" s="16">
        <f t="shared" si="43"/>
        <v>0</v>
      </c>
      <c r="BM37" s="16">
        <f t="shared" si="43"/>
        <v>0</v>
      </c>
      <c r="BN37" s="16">
        <f t="shared" si="43"/>
        <v>0</v>
      </c>
      <c r="BO37" s="16">
        <f t="shared" si="43"/>
        <v>0</v>
      </c>
      <c r="BP37" s="16">
        <f t="shared" si="43"/>
        <v>0</v>
      </c>
      <c r="BQ37" s="16">
        <f t="shared" si="43"/>
        <v>0</v>
      </c>
      <c r="BR37" s="16">
        <f t="shared" ref="BR37:CM37" si="44">$D$37-SUM(BR7:BR36)</f>
        <v>0</v>
      </c>
      <c r="BS37" s="16">
        <f t="shared" si="44"/>
        <v>0</v>
      </c>
      <c r="BT37" s="16">
        <f t="shared" si="44"/>
        <v>0</v>
      </c>
      <c r="BU37" s="16">
        <f t="shared" si="44"/>
        <v>0</v>
      </c>
      <c r="BV37" s="16">
        <f t="shared" si="44"/>
        <v>0</v>
      </c>
      <c r="BW37" s="16">
        <f t="shared" si="44"/>
        <v>0</v>
      </c>
      <c r="BX37" s="16">
        <f t="shared" si="44"/>
        <v>0</v>
      </c>
      <c r="BY37" s="16">
        <f t="shared" si="44"/>
        <v>0</v>
      </c>
      <c r="BZ37" s="16">
        <f t="shared" si="44"/>
        <v>0</v>
      </c>
      <c r="CA37" s="16">
        <f t="shared" si="44"/>
        <v>0</v>
      </c>
      <c r="CB37" s="16">
        <f t="shared" si="44"/>
        <v>0</v>
      </c>
      <c r="CC37" s="16">
        <f t="shared" si="44"/>
        <v>0</v>
      </c>
      <c r="CD37" s="16">
        <f t="shared" si="44"/>
        <v>0</v>
      </c>
      <c r="CE37" s="16">
        <f t="shared" si="44"/>
        <v>0</v>
      </c>
      <c r="CF37" s="16">
        <f t="shared" si="44"/>
        <v>0</v>
      </c>
      <c r="CG37" s="16">
        <f t="shared" si="44"/>
        <v>0</v>
      </c>
      <c r="CH37" s="16">
        <f t="shared" si="44"/>
        <v>0</v>
      </c>
      <c r="CI37" s="16">
        <f t="shared" si="44"/>
        <v>0</v>
      </c>
      <c r="CJ37" s="16">
        <f t="shared" si="44"/>
        <v>0</v>
      </c>
      <c r="CK37" s="16">
        <f t="shared" si="44"/>
        <v>0</v>
      </c>
      <c r="CL37" s="16">
        <f t="shared" si="44"/>
        <v>0</v>
      </c>
      <c r="CM37" s="16">
        <f t="shared" si="44"/>
        <v>0</v>
      </c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64"/>
      <c r="EM37" s="64"/>
      <c r="EN37" s="64"/>
      <c r="EO37" s="64"/>
    </row>
    <row r="38" spans="2:145" x14ac:dyDescent="0.25">
      <c r="B38" s="33" t="s">
        <v>7</v>
      </c>
      <c r="C38" s="17"/>
      <c r="D38" s="18"/>
      <c r="E38" s="68" t="e">
        <f>E37/$D$37*100</f>
        <v>#DIV/0!</v>
      </c>
      <c r="F38" s="68" t="e">
        <f t="shared" ref="F38:BQ38" si="45">F37/$D$37*100</f>
        <v>#DIV/0!</v>
      </c>
      <c r="G38" s="68" t="e">
        <f t="shared" si="45"/>
        <v>#DIV/0!</v>
      </c>
      <c r="H38" s="68" t="e">
        <f t="shared" si="45"/>
        <v>#DIV/0!</v>
      </c>
      <c r="I38" s="68" t="e">
        <f t="shared" si="45"/>
        <v>#DIV/0!</v>
      </c>
      <c r="J38" s="68" t="e">
        <f t="shared" si="45"/>
        <v>#DIV/0!</v>
      </c>
      <c r="K38" s="68" t="e">
        <f t="shared" si="45"/>
        <v>#DIV/0!</v>
      </c>
      <c r="L38" s="68" t="e">
        <f t="shared" si="45"/>
        <v>#DIV/0!</v>
      </c>
      <c r="M38" s="68" t="e">
        <f t="shared" si="45"/>
        <v>#DIV/0!</v>
      </c>
      <c r="N38" s="68" t="e">
        <f t="shared" si="45"/>
        <v>#DIV/0!</v>
      </c>
      <c r="O38" s="68" t="e">
        <f t="shared" si="45"/>
        <v>#DIV/0!</v>
      </c>
      <c r="P38" s="68" t="e">
        <f t="shared" si="45"/>
        <v>#DIV/0!</v>
      </c>
      <c r="Q38" s="68" t="e">
        <f t="shared" si="45"/>
        <v>#DIV/0!</v>
      </c>
      <c r="R38" s="68" t="e">
        <f t="shared" si="45"/>
        <v>#DIV/0!</v>
      </c>
      <c r="S38" s="68" t="e">
        <f t="shared" si="45"/>
        <v>#DIV/0!</v>
      </c>
      <c r="T38" s="68" t="e">
        <f t="shared" si="45"/>
        <v>#DIV/0!</v>
      </c>
      <c r="U38" s="68" t="e">
        <f t="shared" si="45"/>
        <v>#DIV/0!</v>
      </c>
      <c r="V38" s="68" t="e">
        <f t="shared" si="45"/>
        <v>#DIV/0!</v>
      </c>
      <c r="W38" s="68" t="e">
        <f t="shared" si="45"/>
        <v>#DIV/0!</v>
      </c>
      <c r="X38" s="68" t="e">
        <f t="shared" si="45"/>
        <v>#DIV/0!</v>
      </c>
      <c r="Y38" s="68" t="e">
        <f t="shared" si="45"/>
        <v>#DIV/0!</v>
      </c>
      <c r="Z38" s="68" t="e">
        <f t="shared" si="45"/>
        <v>#DIV/0!</v>
      </c>
      <c r="AA38" s="68" t="e">
        <f t="shared" si="45"/>
        <v>#DIV/0!</v>
      </c>
      <c r="AB38" s="68" t="e">
        <f t="shared" si="45"/>
        <v>#DIV/0!</v>
      </c>
      <c r="AC38" s="68" t="e">
        <f t="shared" si="45"/>
        <v>#DIV/0!</v>
      </c>
      <c r="AD38" s="68" t="e">
        <f t="shared" si="45"/>
        <v>#DIV/0!</v>
      </c>
      <c r="AE38" s="68" t="e">
        <f t="shared" si="45"/>
        <v>#DIV/0!</v>
      </c>
      <c r="AF38" s="68" t="e">
        <f t="shared" si="45"/>
        <v>#DIV/0!</v>
      </c>
      <c r="AG38" s="68" t="e">
        <f t="shared" si="45"/>
        <v>#DIV/0!</v>
      </c>
      <c r="AH38" s="68" t="e">
        <f t="shared" si="45"/>
        <v>#DIV/0!</v>
      </c>
      <c r="AI38" s="68" t="e">
        <f t="shared" si="45"/>
        <v>#DIV/0!</v>
      </c>
      <c r="AJ38" s="68" t="e">
        <f t="shared" si="45"/>
        <v>#DIV/0!</v>
      </c>
      <c r="AK38" s="68" t="e">
        <f t="shared" si="45"/>
        <v>#DIV/0!</v>
      </c>
      <c r="AL38" s="68" t="e">
        <f t="shared" si="45"/>
        <v>#DIV/0!</v>
      </c>
      <c r="AM38" s="68" t="e">
        <f t="shared" si="45"/>
        <v>#DIV/0!</v>
      </c>
      <c r="AN38" s="68" t="e">
        <f t="shared" si="45"/>
        <v>#DIV/0!</v>
      </c>
      <c r="AO38" s="68" t="e">
        <f t="shared" si="45"/>
        <v>#DIV/0!</v>
      </c>
      <c r="AP38" s="68" t="e">
        <f t="shared" si="45"/>
        <v>#DIV/0!</v>
      </c>
      <c r="AQ38" s="68" t="e">
        <f t="shared" si="45"/>
        <v>#DIV/0!</v>
      </c>
      <c r="AR38" s="68" t="e">
        <f t="shared" si="45"/>
        <v>#DIV/0!</v>
      </c>
      <c r="AS38" s="68" t="e">
        <f t="shared" si="45"/>
        <v>#DIV/0!</v>
      </c>
      <c r="AT38" s="68" t="e">
        <f t="shared" si="45"/>
        <v>#DIV/0!</v>
      </c>
      <c r="AU38" s="68" t="e">
        <f t="shared" si="45"/>
        <v>#DIV/0!</v>
      </c>
      <c r="AV38" s="68" t="e">
        <f t="shared" si="45"/>
        <v>#DIV/0!</v>
      </c>
      <c r="AW38" s="68" t="e">
        <f t="shared" si="45"/>
        <v>#DIV/0!</v>
      </c>
      <c r="AX38" s="68" t="e">
        <f t="shared" si="45"/>
        <v>#DIV/0!</v>
      </c>
      <c r="AY38" s="68" t="e">
        <f t="shared" si="45"/>
        <v>#DIV/0!</v>
      </c>
      <c r="AZ38" s="68" t="e">
        <f t="shared" si="45"/>
        <v>#DIV/0!</v>
      </c>
      <c r="BA38" s="68" t="e">
        <f t="shared" si="45"/>
        <v>#DIV/0!</v>
      </c>
      <c r="BB38" s="68" t="e">
        <f t="shared" si="45"/>
        <v>#DIV/0!</v>
      </c>
      <c r="BC38" s="68" t="e">
        <f t="shared" si="45"/>
        <v>#DIV/0!</v>
      </c>
      <c r="BD38" s="68" t="e">
        <f t="shared" si="45"/>
        <v>#DIV/0!</v>
      </c>
      <c r="BE38" s="68" t="e">
        <f t="shared" si="45"/>
        <v>#DIV/0!</v>
      </c>
      <c r="BF38" s="68" t="e">
        <f t="shared" si="45"/>
        <v>#DIV/0!</v>
      </c>
      <c r="BG38" s="68" t="e">
        <f t="shared" si="45"/>
        <v>#DIV/0!</v>
      </c>
      <c r="BH38" s="68" t="e">
        <f t="shared" si="45"/>
        <v>#DIV/0!</v>
      </c>
      <c r="BI38" s="68" t="e">
        <f t="shared" si="45"/>
        <v>#DIV/0!</v>
      </c>
      <c r="BJ38" s="68" t="e">
        <f t="shared" si="45"/>
        <v>#DIV/0!</v>
      </c>
      <c r="BK38" s="68" t="e">
        <f t="shared" si="45"/>
        <v>#DIV/0!</v>
      </c>
      <c r="BL38" s="68" t="e">
        <f t="shared" si="45"/>
        <v>#DIV/0!</v>
      </c>
      <c r="BM38" s="68" t="e">
        <f t="shared" si="45"/>
        <v>#DIV/0!</v>
      </c>
      <c r="BN38" s="68" t="e">
        <f t="shared" si="45"/>
        <v>#DIV/0!</v>
      </c>
      <c r="BO38" s="68" t="e">
        <f t="shared" si="45"/>
        <v>#DIV/0!</v>
      </c>
      <c r="BP38" s="68" t="e">
        <f t="shared" si="45"/>
        <v>#DIV/0!</v>
      </c>
      <c r="BQ38" s="68" t="e">
        <f t="shared" si="45"/>
        <v>#DIV/0!</v>
      </c>
      <c r="BR38" s="68" t="e">
        <f t="shared" ref="BR38:CM38" si="46">BR37/$D$37*100</f>
        <v>#DIV/0!</v>
      </c>
      <c r="BS38" s="68" t="e">
        <f t="shared" si="46"/>
        <v>#DIV/0!</v>
      </c>
      <c r="BT38" s="68" t="e">
        <f t="shared" si="46"/>
        <v>#DIV/0!</v>
      </c>
      <c r="BU38" s="68" t="e">
        <f t="shared" si="46"/>
        <v>#DIV/0!</v>
      </c>
      <c r="BV38" s="68" t="e">
        <f t="shared" si="46"/>
        <v>#DIV/0!</v>
      </c>
      <c r="BW38" s="68" t="e">
        <f t="shared" si="46"/>
        <v>#DIV/0!</v>
      </c>
      <c r="BX38" s="68" t="e">
        <f t="shared" si="46"/>
        <v>#DIV/0!</v>
      </c>
      <c r="BY38" s="68" t="e">
        <f t="shared" si="46"/>
        <v>#DIV/0!</v>
      </c>
      <c r="BZ38" s="68" t="e">
        <f t="shared" si="46"/>
        <v>#DIV/0!</v>
      </c>
      <c r="CA38" s="68" t="e">
        <f t="shared" si="46"/>
        <v>#DIV/0!</v>
      </c>
      <c r="CB38" s="68" t="e">
        <f t="shared" si="46"/>
        <v>#DIV/0!</v>
      </c>
      <c r="CC38" s="68" t="e">
        <f t="shared" si="46"/>
        <v>#DIV/0!</v>
      </c>
      <c r="CD38" s="68" t="e">
        <f t="shared" si="46"/>
        <v>#DIV/0!</v>
      </c>
      <c r="CE38" s="68" t="e">
        <f t="shared" si="46"/>
        <v>#DIV/0!</v>
      </c>
      <c r="CF38" s="68" t="e">
        <f t="shared" si="46"/>
        <v>#DIV/0!</v>
      </c>
      <c r="CG38" s="68" t="e">
        <f t="shared" si="46"/>
        <v>#DIV/0!</v>
      </c>
      <c r="CH38" s="68" t="e">
        <f t="shared" si="46"/>
        <v>#DIV/0!</v>
      </c>
      <c r="CI38" s="68" t="e">
        <f t="shared" si="46"/>
        <v>#DIV/0!</v>
      </c>
      <c r="CJ38" s="68" t="e">
        <f t="shared" si="46"/>
        <v>#DIV/0!</v>
      </c>
      <c r="CK38" s="68" t="e">
        <f t="shared" si="46"/>
        <v>#DIV/0!</v>
      </c>
      <c r="CL38" s="68" t="e">
        <f t="shared" si="46"/>
        <v>#DIV/0!</v>
      </c>
      <c r="CM38" s="68" t="e">
        <f t="shared" si="46"/>
        <v>#DIV/0!</v>
      </c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64"/>
      <c r="EM38" s="64"/>
      <c r="EN38" s="64"/>
      <c r="EO38" s="64"/>
    </row>
    <row r="39" spans="2:145" x14ac:dyDescent="0.25"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 t="s">
        <v>4</v>
      </c>
      <c r="DT39" s="56">
        <v>0</v>
      </c>
      <c r="DU39" s="56">
        <v>1</v>
      </c>
      <c r="DV39" s="56">
        <v>2</v>
      </c>
      <c r="DW39" s="56">
        <v>3</v>
      </c>
      <c r="DX39" s="56">
        <v>4</v>
      </c>
      <c r="DY39" s="56">
        <v>5</v>
      </c>
      <c r="DZ39" s="56">
        <v>6</v>
      </c>
      <c r="EA39" s="56">
        <v>7</v>
      </c>
      <c r="EB39" s="56">
        <v>8</v>
      </c>
      <c r="EC39" s="56">
        <v>9</v>
      </c>
      <c r="ED39" s="56">
        <v>10</v>
      </c>
      <c r="EE39" s="56"/>
      <c r="EF39" s="56"/>
      <c r="EG39" s="56"/>
      <c r="EH39" s="56"/>
      <c r="EI39" s="56"/>
      <c r="EJ39" s="56"/>
      <c r="EK39" s="56"/>
      <c r="EL39" s="30"/>
    </row>
    <row r="40" spans="2:145" x14ac:dyDescent="0.25">
      <c r="B40" s="19"/>
      <c r="C40" s="1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 t="s">
        <v>5</v>
      </c>
      <c r="DT40" s="56">
        <f>COUNTIF(EK7:EK36,0)</f>
        <v>0</v>
      </c>
      <c r="DU40" s="56">
        <f>COUNTIF(EK7:EK36,1)</f>
        <v>0</v>
      </c>
      <c r="DV40" s="56">
        <f>COUNTIF(EK7:EK36,2)</f>
        <v>0</v>
      </c>
      <c r="DW40" s="56">
        <f>COUNTIF(EK7:EK36,3)</f>
        <v>0</v>
      </c>
      <c r="DX40" s="56">
        <f>COUNTIF(EK7:EK36,4)</f>
        <v>0</v>
      </c>
      <c r="DY40" s="56">
        <f>COUNTIF(EK7:EK36,5)</f>
        <v>0</v>
      </c>
      <c r="DZ40" s="56">
        <f>COUNTIF(EK7:EK36,6)</f>
        <v>0</v>
      </c>
      <c r="EA40" s="56">
        <f>COUNTIF(EK7:EK36,7)</f>
        <v>0</v>
      </c>
      <c r="EB40" s="56">
        <f>COUNTIF(EK7:EK36,8)</f>
        <v>0</v>
      </c>
      <c r="EC40" s="56">
        <f>COUNTIF(EK7:EK36,9)</f>
        <v>0</v>
      </c>
      <c r="ED40" s="56">
        <f>COUNTIF(EK7:EK36,10)</f>
        <v>0</v>
      </c>
      <c r="EE40" s="56"/>
      <c r="EF40" s="56"/>
      <c r="EG40" s="56"/>
      <c r="EH40" s="56"/>
      <c r="EI40" s="56"/>
      <c r="EJ40" s="56"/>
      <c r="EK40" s="56"/>
      <c r="EL40" s="30"/>
    </row>
    <row r="41" spans="2:145" x14ac:dyDescent="0.25"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30"/>
    </row>
    <row r="42" spans="2:145" x14ac:dyDescent="0.25"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30"/>
    </row>
    <row r="43" spans="2:145" x14ac:dyDescent="0.25"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30"/>
    </row>
    <row r="44" spans="2:145" x14ac:dyDescent="0.25"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30"/>
    </row>
    <row r="45" spans="2:145" x14ac:dyDescent="0.25"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</row>
    <row r="46" spans="2:145" x14ac:dyDescent="0.25"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</row>
    <row r="47" spans="2:145" x14ac:dyDescent="0.25"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</row>
    <row r="48" spans="2:145" x14ac:dyDescent="0.25"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</row>
    <row r="49" spans="92:142" x14ac:dyDescent="0.25"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</row>
  </sheetData>
  <sheetProtection sheet="1" objects="1" scenarios="1" selectLockedCells="1"/>
  <mergeCells count="35">
    <mergeCell ref="B14:C14"/>
    <mergeCell ref="S2:AH2"/>
    <mergeCell ref="E4:P4"/>
    <mergeCell ref="T4:W4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33:C33"/>
    <mergeCell ref="B34:C34"/>
    <mergeCell ref="B35:C35"/>
    <mergeCell ref="B36:C36"/>
    <mergeCell ref="E3:G3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</mergeCells>
  <conditionalFormatting sqref="B7:C36">
    <cfRule type="containsBlanks" dxfId="1" priority="3">
      <formula>LEN(TRIM(B7))=0</formula>
    </cfRule>
  </conditionalFormatting>
  <conditionalFormatting sqref="T4">
    <cfRule type="containsBlanks" dxfId="0" priority="1">
      <formula>LEN(TRIM(T4))=0</formula>
    </cfRule>
  </conditionalFormatting>
  <dataValidations count="1">
    <dataValidation type="list" allowBlank="1" showInputMessage="1" showErrorMessage="1" promptTitle="Vælg skole" prompt="Du skal vælge din skole" sqref="E4:P4">
      <formula1>skolenavn</formula1>
    </dataValidation>
  </dataValidations>
  <pageMargins left="0.25" right="0.25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Y43"/>
  <sheetViews>
    <sheetView workbookViewId="0">
      <selection activeCell="B4" sqref="B4"/>
    </sheetView>
  </sheetViews>
  <sheetFormatPr defaultColWidth="11.42578125" defaultRowHeight="15" x14ac:dyDescent="0.25"/>
  <cols>
    <col min="1" max="1" width="4.5703125" customWidth="1"/>
    <col min="2" max="2" width="10.85546875" customWidth="1"/>
    <col min="3" max="3" width="3.5703125" customWidth="1"/>
    <col min="4" max="4" width="4.5703125" customWidth="1"/>
    <col min="5" max="5" width="6.5703125" customWidth="1"/>
    <col min="6" max="6" width="6.7109375" customWidth="1"/>
    <col min="7" max="7" width="5" customWidth="1"/>
    <col min="8" max="8" width="5.5703125" customWidth="1"/>
    <col min="9" max="9" width="5.7109375" customWidth="1"/>
    <col min="10" max="10" width="6.28515625" customWidth="1"/>
    <col min="11" max="12" width="5.7109375" customWidth="1"/>
    <col min="13" max="13" width="6.85546875" customWidth="1"/>
    <col min="14" max="14" width="5.7109375" customWidth="1"/>
    <col min="15" max="15" width="6" customWidth="1"/>
    <col min="16" max="16" width="6.7109375" customWidth="1"/>
    <col min="17" max="17" width="7.7109375" customWidth="1"/>
    <col min="18" max="18" width="6.140625" customWidth="1"/>
    <col min="19" max="20" width="5.7109375" customWidth="1"/>
    <col min="21" max="21" width="7.42578125" customWidth="1"/>
    <col min="22" max="22" width="6.7109375" customWidth="1"/>
    <col min="23" max="23" width="1.7109375" customWidth="1"/>
    <col min="24" max="24" width="1.5703125" customWidth="1"/>
  </cols>
  <sheetData>
    <row r="1" spans="1:25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25">
      <c r="A2" s="5"/>
      <c r="B2" s="7" t="s">
        <v>14</v>
      </c>
      <c r="C2" s="35"/>
      <c r="D2" s="8" t="s">
        <v>93</v>
      </c>
      <c r="E2" s="9" t="s">
        <v>94</v>
      </c>
      <c r="F2" s="9" t="s">
        <v>95</v>
      </c>
      <c r="G2" s="9" t="s">
        <v>96</v>
      </c>
      <c r="H2" s="9" t="s">
        <v>97</v>
      </c>
      <c r="I2" s="71" t="s">
        <v>98</v>
      </c>
      <c r="J2" s="10" t="s">
        <v>99</v>
      </c>
      <c r="K2" s="74" t="s">
        <v>100</v>
      </c>
      <c r="L2" s="9" t="s">
        <v>101</v>
      </c>
      <c r="M2" s="71" t="s">
        <v>102</v>
      </c>
      <c r="N2" s="10" t="s">
        <v>103</v>
      </c>
      <c r="O2" s="74" t="s">
        <v>104</v>
      </c>
      <c r="P2" s="9" t="s">
        <v>105</v>
      </c>
      <c r="Q2" s="9" t="s">
        <v>106</v>
      </c>
      <c r="R2" s="9" t="s">
        <v>6</v>
      </c>
      <c r="S2" s="9" t="s">
        <v>107</v>
      </c>
      <c r="T2" s="9" t="s">
        <v>108</v>
      </c>
      <c r="U2" s="71" t="s">
        <v>109</v>
      </c>
      <c r="V2" s="10" t="s">
        <v>110</v>
      </c>
      <c r="W2" s="84"/>
      <c r="X2" s="88"/>
      <c r="Y2" s="92"/>
    </row>
    <row r="3" spans="1:25" ht="15.75" thickBot="1" x14ac:dyDescent="0.3">
      <c r="A3" s="5"/>
      <c r="B3" s="78" t="s">
        <v>2</v>
      </c>
      <c r="C3" s="79"/>
      <c r="D3" s="69" t="s">
        <v>78</v>
      </c>
      <c r="E3" s="70" t="s">
        <v>79</v>
      </c>
      <c r="F3" s="70" t="s">
        <v>80</v>
      </c>
      <c r="G3" s="70" t="s">
        <v>81</v>
      </c>
      <c r="H3" s="70" t="s">
        <v>82</v>
      </c>
      <c r="I3" s="72" t="s">
        <v>83</v>
      </c>
      <c r="J3" s="77" t="s">
        <v>15</v>
      </c>
      <c r="K3" s="75" t="s">
        <v>84</v>
      </c>
      <c r="L3" s="70" t="s">
        <v>85</v>
      </c>
      <c r="M3" s="72" t="s">
        <v>86</v>
      </c>
      <c r="N3" s="77" t="s">
        <v>87</v>
      </c>
      <c r="O3" s="75" t="s">
        <v>88</v>
      </c>
      <c r="P3" s="70" t="s">
        <v>16</v>
      </c>
      <c r="Q3" s="70" t="s">
        <v>89</v>
      </c>
      <c r="R3" s="70" t="s">
        <v>90</v>
      </c>
      <c r="S3" s="70" t="s">
        <v>17</v>
      </c>
      <c r="T3" s="70" t="s">
        <v>91</v>
      </c>
      <c r="U3" s="72" t="s">
        <v>92</v>
      </c>
      <c r="V3" s="77" t="s">
        <v>18</v>
      </c>
      <c r="W3" s="83"/>
      <c r="X3" s="82"/>
      <c r="Y3" s="11" t="str">
        <f>Evalueringsark!EK6</f>
        <v>C-værdi</v>
      </c>
    </row>
    <row r="4" spans="1:25" x14ac:dyDescent="0.25">
      <c r="A4" s="5"/>
      <c r="B4" s="36">
        <f>Evalueringsark!B7</f>
        <v>0</v>
      </c>
      <c r="C4" s="37"/>
      <c r="D4" s="42" t="str">
        <f>Evalueringsark!DL7</f>
        <v>-</v>
      </c>
      <c r="E4" s="43" t="str">
        <f>Evalueringsark!DM7</f>
        <v>-</v>
      </c>
      <c r="F4" s="43" t="str">
        <f>Evalueringsark!DN7</f>
        <v>-</v>
      </c>
      <c r="G4" s="43" t="str">
        <f>Evalueringsark!DO7</f>
        <v>-</v>
      </c>
      <c r="H4" s="43" t="str">
        <f>Evalueringsark!DP7</f>
        <v>-</v>
      </c>
      <c r="I4" s="80" t="str">
        <f>Evalueringsark!DQ7</f>
        <v>-</v>
      </c>
      <c r="J4" s="44" t="str">
        <f>Evalueringsark!DR7</f>
        <v>-</v>
      </c>
      <c r="K4" s="81" t="str">
        <f>Evalueringsark!DS7</f>
        <v>-</v>
      </c>
      <c r="L4" s="43" t="str">
        <f>Evalueringsark!DT7</f>
        <v>-</v>
      </c>
      <c r="M4" s="80" t="str">
        <f>Evalueringsark!DU7</f>
        <v>-</v>
      </c>
      <c r="N4" s="44" t="str">
        <f>Evalueringsark!DV7</f>
        <v>-</v>
      </c>
      <c r="O4" s="81" t="str">
        <f>Evalueringsark!DW7</f>
        <v>-</v>
      </c>
      <c r="P4" s="43" t="str">
        <f>Evalueringsark!DX7</f>
        <v>-</v>
      </c>
      <c r="Q4" s="43" t="str">
        <f>Evalueringsark!DY7</f>
        <v>-</v>
      </c>
      <c r="R4" s="43" t="str">
        <f>Evalueringsark!DZ7</f>
        <v>-</v>
      </c>
      <c r="S4" s="43" t="str">
        <f>Evalueringsark!EA7</f>
        <v>-</v>
      </c>
      <c r="T4" s="43" t="str">
        <f>Evalueringsark!EB7</f>
        <v>-</v>
      </c>
      <c r="U4" s="80" t="str">
        <f>Evalueringsark!EC7</f>
        <v>-</v>
      </c>
      <c r="V4" s="44" t="str">
        <f>Evalueringsark!ED7</f>
        <v>-</v>
      </c>
      <c r="W4" s="85" t="str">
        <f>Evalueringsark!EI7</f>
        <v>0</v>
      </c>
      <c r="X4" s="89" t="str">
        <f>Evalueringsark!EJ7</f>
        <v>-</v>
      </c>
      <c r="Y4" s="44" t="str">
        <f>Evalueringsark!EK7</f>
        <v/>
      </c>
    </row>
    <row r="5" spans="1:25" x14ac:dyDescent="0.25">
      <c r="A5" s="5"/>
      <c r="B5" s="38">
        <f>Evalueringsark!B8</f>
        <v>0</v>
      </c>
      <c r="C5" s="39"/>
      <c r="D5" s="12" t="str">
        <f>Evalueringsark!DL8</f>
        <v>-</v>
      </c>
      <c r="E5" s="13" t="str">
        <f>Evalueringsark!DM8</f>
        <v>-</v>
      </c>
      <c r="F5" s="13" t="str">
        <f>Evalueringsark!DN8</f>
        <v>-</v>
      </c>
      <c r="G5" s="13" t="str">
        <f>Evalueringsark!DO8</f>
        <v>-</v>
      </c>
      <c r="H5" s="13" t="str">
        <f>Evalueringsark!DP8</f>
        <v>-</v>
      </c>
      <c r="I5" s="73" t="str">
        <f>Evalueringsark!DQ8</f>
        <v>-</v>
      </c>
      <c r="J5" s="14" t="str">
        <f>Evalueringsark!DR8</f>
        <v>-</v>
      </c>
      <c r="K5" s="76" t="str">
        <f>Evalueringsark!DS8</f>
        <v>-</v>
      </c>
      <c r="L5" s="13" t="str">
        <f>Evalueringsark!DT8</f>
        <v>-</v>
      </c>
      <c r="M5" s="73" t="str">
        <f>Evalueringsark!DU8</f>
        <v>-</v>
      </c>
      <c r="N5" s="14" t="str">
        <f>Evalueringsark!DV8</f>
        <v>-</v>
      </c>
      <c r="O5" s="76" t="str">
        <f>Evalueringsark!DW8</f>
        <v>-</v>
      </c>
      <c r="P5" s="13" t="str">
        <f>Evalueringsark!DX8</f>
        <v>-</v>
      </c>
      <c r="Q5" s="13" t="str">
        <f>Evalueringsark!DY8</f>
        <v>-</v>
      </c>
      <c r="R5" s="13" t="str">
        <f>Evalueringsark!DZ8</f>
        <v>-</v>
      </c>
      <c r="S5" s="13" t="str">
        <f>Evalueringsark!EA8</f>
        <v>-</v>
      </c>
      <c r="T5" s="13" t="str">
        <f>Evalueringsark!EB8</f>
        <v>-</v>
      </c>
      <c r="U5" s="73" t="str">
        <f>Evalueringsark!EC8</f>
        <v>-</v>
      </c>
      <c r="V5" s="14" t="str">
        <f>Evalueringsark!ED8</f>
        <v>-</v>
      </c>
      <c r="W5" s="86" t="str">
        <f>Evalueringsark!EI8</f>
        <v>0</v>
      </c>
      <c r="X5" s="90" t="str">
        <f>Evalueringsark!EJ8</f>
        <v>-</v>
      </c>
      <c r="Y5" s="14" t="str">
        <f>Evalueringsark!EK8</f>
        <v/>
      </c>
    </row>
    <row r="6" spans="1:25" x14ac:dyDescent="0.25">
      <c r="A6" s="5"/>
      <c r="B6" s="38">
        <f>Evalueringsark!B9</f>
        <v>0</v>
      </c>
      <c r="C6" s="39"/>
      <c r="D6" s="12" t="str">
        <f>Evalueringsark!DL9</f>
        <v>-</v>
      </c>
      <c r="E6" s="13" t="str">
        <f>Evalueringsark!DM9</f>
        <v>-</v>
      </c>
      <c r="F6" s="13" t="str">
        <f>Evalueringsark!DN9</f>
        <v>-</v>
      </c>
      <c r="G6" s="13" t="str">
        <f>Evalueringsark!DO9</f>
        <v>-</v>
      </c>
      <c r="H6" s="13" t="str">
        <f>Evalueringsark!DP9</f>
        <v>-</v>
      </c>
      <c r="I6" s="73" t="str">
        <f>Evalueringsark!DQ9</f>
        <v>-</v>
      </c>
      <c r="J6" s="14" t="str">
        <f>Evalueringsark!DR9</f>
        <v>-</v>
      </c>
      <c r="K6" s="76" t="str">
        <f>Evalueringsark!DS9</f>
        <v>-</v>
      </c>
      <c r="L6" s="13" t="str">
        <f>Evalueringsark!DT9</f>
        <v>-</v>
      </c>
      <c r="M6" s="73" t="str">
        <f>Evalueringsark!DU9</f>
        <v>-</v>
      </c>
      <c r="N6" s="14" t="str">
        <f>Evalueringsark!DV9</f>
        <v>-</v>
      </c>
      <c r="O6" s="76" t="str">
        <f>Evalueringsark!DW9</f>
        <v>-</v>
      </c>
      <c r="P6" s="13" t="str">
        <f>Evalueringsark!DX9</f>
        <v>-</v>
      </c>
      <c r="Q6" s="13" t="str">
        <f>Evalueringsark!DY9</f>
        <v>-</v>
      </c>
      <c r="R6" s="13" t="str">
        <f>Evalueringsark!DZ9</f>
        <v>-</v>
      </c>
      <c r="S6" s="13" t="str">
        <f>Evalueringsark!EA9</f>
        <v>-</v>
      </c>
      <c r="T6" s="13" t="str">
        <f>Evalueringsark!EB9</f>
        <v>-</v>
      </c>
      <c r="U6" s="73" t="str">
        <f>Evalueringsark!EC9</f>
        <v>-</v>
      </c>
      <c r="V6" s="14" t="str">
        <f>Evalueringsark!ED9</f>
        <v>-</v>
      </c>
      <c r="W6" s="86" t="str">
        <f>Evalueringsark!EI9</f>
        <v>0</v>
      </c>
      <c r="X6" s="90" t="str">
        <f>Evalueringsark!EJ9</f>
        <v>-</v>
      </c>
      <c r="Y6" s="14" t="str">
        <f>Evalueringsark!EK9</f>
        <v/>
      </c>
    </row>
    <row r="7" spans="1:25" x14ac:dyDescent="0.25">
      <c r="A7" s="5"/>
      <c r="B7" s="38">
        <f>Evalueringsark!B10</f>
        <v>0</v>
      </c>
      <c r="C7" s="39"/>
      <c r="D7" s="12" t="str">
        <f>Evalueringsark!DL10</f>
        <v>-</v>
      </c>
      <c r="E7" s="13" t="str">
        <f>Evalueringsark!DM10</f>
        <v>-</v>
      </c>
      <c r="F7" s="13" t="str">
        <f>Evalueringsark!DN10</f>
        <v>-</v>
      </c>
      <c r="G7" s="13" t="str">
        <f>Evalueringsark!DO10</f>
        <v>-</v>
      </c>
      <c r="H7" s="13" t="str">
        <f>Evalueringsark!DP10</f>
        <v>-</v>
      </c>
      <c r="I7" s="73" t="str">
        <f>Evalueringsark!DQ10</f>
        <v>-</v>
      </c>
      <c r="J7" s="14" t="str">
        <f>Evalueringsark!DR10</f>
        <v>-</v>
      </c>
      <c r="K7" s="76" t="str">
        <f>Evalueringsark!DS10</f>
        <v>-</v>
      </c>
      <c r="L7" s="13" t="str">
        <f>Evalueringsark!DT10</f>
        <v>-</v>
      </c>
      <c r="M7" s="73" t="str">
        <f>Evalueringsark!DU10</f>
        <v>-</v>
      </c>
      <c r="N7" s="14" t="str">
        <f>Evalueringsark!DV10</f>
        <v>-</v>
      </c>
      <c r="O7" s="76" t="str">
        <f>Evalueringsark!DW10</f>
        <v>-</v>
      </c>
      <c r="P7" s="13" t="str">
        <f>Evalueringsark!DX10</f>
        <v>-</v>
      </c>
      <c r="Q7" s="13" t="str">
        <f>Evalueringsark!DY10</f>
        <v>-</v>
      </c>
      <c r="R7" s="13" t="str">
        <f>Evalueringsark!DZ10</f>
        <v>-</v>
      </c>
      <c r="S7" s="13" t="str">
        <f>Evalueringsark!EA10</f>
        <v>-</v>
      </c>
      <c r="T7" s="13" t="str">
        <f>Evalueringsark!EB10</f>
        <v>-</v>
      </c>
      <c r="U7" s="73" t="str">
        <f>Evalueringsark!EC10</f>
        <v>-</v>
      </c>
      <c r="V7" s="14" t="str">
        <f>Evalueringsark!ED10</f>
        <v>-</v>
      </c>
      <c r="W7" s="86" t="str">
        <f>Evalueringsark!EI10</f>
        <v>0</v>
      </c>
      <c r="X7" s="90" t="str">
        <f>Evalueringsark!EJ10</f>
        <v>-</v>
      </c>
      <c r="Y7" s="14" t="str">
        <f>Evalueringsark!EK10</f>
        <v/>
      </c>
    </row>
    <row r="8" spans="1:25" x14ac:dyDescent="0.25">
      <c r="A8" s="5"/>
      <c r="B8" s="38">
        <f>Evalueringsark!B11</f>
        <v>0</v>
      </c>
      <c r="C8" s="39"/>
      <c r="D8" s="12" t="str">
        <f>Evalueringsark!DL11</f>
        <v>-</v>
      </c>
      <c r="E8" s="13" t="str">
        <f>Evalueringsark!DM11</f>
        <v>-</v>
      </c>
      <c r="F8" s="13" t="str">
        <f>Evalueringsark!DN11</f>
        <v>-</v>
      </c>
      <c r="G8" s="13" t="str">
        <f>Evalueringsark!DO11</f>
        <v>-</v>
      </c>
      <c r="H8" s="13" t="str">
        <f>Evalueringsark!DP11</f>
        <v>-</v>
      </c>
      <c r="I8" s="73" t="str">
        <f>Evalueringsark!DQ11</f>
        <v>-</v>
      </c>
      <c r="J8" s="14" t="str">
        <f>Evalueringsark!DR11</f>
        <v>-</v>
      </c>
      <c r="K8" s="76" t="str">
        <f>Evalueringsark!DS11</f>
        <v>-</v>
      </c>
      <c r="L8" s="13" t="str">
        <f>Evalueringsark!DT11</f>
        <v>-</v>
      </c>
      <c r="M8" s="73" t="str">
        <f>Evalueringsark!DU11</f>
        <v>-</v>
      </c>
      <c r="N8" s="14" t="str">
        <f>Evalueringsark!DV11</f>
        <v>-</v>
      </c>
      <c r="O8" s="76" t="str">
        <f>Evalueringsark!DW11</f>
        <v>-</v>
      </c>
      <c r="P8" s="13" t="str">
        <f>Evalueringsark!DX11</f>
        <v>-</v>
      </c>
      <c r="Q8" s="13" t="str">
        <f>Evalueringsark!DY11</f>
        <v>-</v>
      </c>
      <c r="R8" s="13" t="str">
        <f>Evalueringsark!DZ11</f>
        <v>-</v>
      </c>
      <c r="S8" s="13" t="str">
        <f>Evalueringsark!EA11</f>
        <v>-</v>
      </c>
      <c r="T8" s="13" t="str">
        <f>Evalueringsark!EB11</f>
        <v>-</v>
      </c>
      <c r="U8" s="73" t="str">
        <f>Evalueringsark!EC11</f>
        <v>-</v>
      </c>
      <c r="V8" s="14" t="str">
        <f>Evalueringsark!ED11</f>
        <v>-</v>
      </c>
      <c r="W8" s="86" t="str">
        <f>Evalueringsark!EI11</f>
        <v>0</v>
      </c>
      <c r="X8" s="90" t="str">
        <f>Evalueringsark!EJ11</f>
        <v>-</v>
      </c>
      <c r="Y8" s="14" t="str">
        <f>Evalueringsark!EK11</f>
        <v/>
      </c>
    </row>
    <row r="9" spans="1:25" x14ac:dyDescent="0.25">
      <c r="A9" s="5"/>
      <c r="B9" s="38">
        <f>Evalueringsark!B12</f>
        <v>0</v>
      </c>
      <c r="C9" s="39"/>
      <c r="D9" s="12" t="str">
        <f>Evalueringsark!DL12</f>
        <v>-</v>
      </c>
      <c r="E9" s="13" t="str">
        <f>Evalueringsark!DM12</f>
        <v>-</v>
      </c>
      <c r="F9" s="13" t="str">
        <f>Evalueringsark!DN12</f>
        <v>-</v>
      </c>
      <c r="G9" s="13" t="str">
        <f>Evalueringsark!DO12</f>
        <v>-</v>
      </c>
      <c r="H9" s="13" t="str">
        <f>Evalueringsark!DP12</f>
        <v>-</v>
      </c>
      <c r="I9" s="73" t="str">
        <f>Evalueringsark!DQ12</f>
        <v>-</v>
      </c>
      <c r="J9" s="14" t="str">
        <f>Evalueringsark!DR12</f>
        <v>-</v>
      </c>
      <c r="K9" s="76" t="str">
        <f>Evalueringsark!DS12</f>
        <v>-</v>
      </c>
      <c r="L9" s="13" t="str">
        <f>Evalueringsark!DT12</f>
        <v>-</v>
      </c>
      <c r="M9" s="73" t="str">
        <f>Evalueringsark!DU12</f>
        <v>-</v>
      </c>
      <c r="N9" s="14" t="str">
        <f>Evalueringsark!DV12</f>
        <v>-</v>
      </c>
      <c r="O9" s="76" t="str">
        <f>Evalueringsark!DW12</f>
        <v>-</v>
      </c>
      <c r="P9" s="13" t="str">
        <f>Evalueringsark!DX12</f>
        <v>-</v>
      </c>
      <c r="Q9" s="13" t="str">
        <f>Evalueringsark!DY12</f>
        <v>-</v>
      </c>
      <c r="R9" s="13" t="str">
        <f>Evalueringsark!DZ12</f>
        <v>-</v>
      </c>
      <c r="S9" s="13" t="str">
        <f>Evalueringsark!EA12</f>
        <v>-</v>
      </c>
      <c r="T9" s="13" t="str">
        <f>Evalueringsark!EB12</f>
        <v>-</v>
      </c>
      <c r="U9" s="73" t="str">
        <f>Evalueringsark!EC12</f>
        <v>-</v>
      </c>
      <c r="V9" s="14" t="str">
        <f>Evalueringsark!ED12</f>
        <v>-</v>
      </c>
      <c r="W9" s="86" t="str">
        <f>Evalueringsark!EI12</f>
        <v>0</v>
      </c>
      <c r="X9" s="90" t="str">
        <f>Evalueringsark!EJ12</f>
        <v>-</v>
      </c>
      <c r="Y9" s="14" t="str">
        <f>Evalueringsark!EK12</f>
        <v/>
      </c>
    </row>
    <row r="10" spans="1:25" x14ac:dyDescent="0.25">
      <c r="A10" s="5"/>
      <c r="B10" s="38">
        <f>Evalueringsark!B13</f>
        <v>0</v>
      </c>
      <c r="C10" s="39"/>
      <c r="D10" s="12" t="str">
        <f>Evalueringsark!DL13</f>
        <v>-</v>
      </c>
      <c r="E10" s="13" t="str">
        <f>Evalueringsark!DM13</f>
        <v>-</v>
      </c>
      <c r="F10" s="13" t="str">
        <f>Evalueringsark!DN13</f>
        <v>-</v>
      </c>
      <c r="G10" s="13" t="str">
        <f>Evalueringsark!DO13</f>
        <v>-</v>
      </c>
      <c r="H10" s="13" t="str">
        <f>Evalueringsark!DP13</f>
        <v>-</v>
      </c>
      <c r="I10" s="73" t="str">
        <f>Evalueringsark!DQ13</f>
        <v>-</v>
      </c>
      <c r="J10" s="14" t="str">
        <f>Evalueringsark!DR13</f>
        <v>-</v>
      </c>
      <c r="K10" s="76" t="str">
        <f>Evalueringsark!DS13</f>
        <v>-</v>
      </c>
      <c r="L10" s="13" t="str">
        <f>Evalueringsark!DT13</f>
        <v>-</v>
      </c>
      <c r="M10" s="73" t="str">
        <f>Evalueringsark!DU13</f>
        <v>-</v>
      </c>
      <c r="N10" s="14" t="str">
        <f>Evalueringsark!DV13</f>
        <v>-</v>
      </c>
      <c r="O10" s="76" t="str">
        <f>Evalueringsark!DW13</f>
        <v>-</v>
      </c>
      <c r="P10" s="13" t="str">
        <f>Evalueringsark!DX13</f>
        <v>-</v>
      </c>
      <c r="Q10" s="13" t="str">
        <f>Evalueringsark!DY13</f>
        <v>-</v>
      </c>
      <c r="R10" s="13" t="str">
        <f>Evalueringsark!DZ13</f>
        <v>-</v>
      </c>
      <c r="S10" s="13" t="str">
        <f>Evalueringsark!EA13</f>
        <v>-</v>
      </c>
      <c r="T10" s="13" t="str">
        <f>Evalueringsark!EB13</f>
        <v>-</v>
      </c>
      <c r="U10" s="73" t="str">
        <f>Evalueringsark!EC13</f>
        <v>-</v>
      </c>
      <c r="V10" s="14" t="str">
        <f>Evalueringsark!ED13</f>
        <v>-</v>
      </c>
      <c r="W10" s="86" t="str">
        <f>Evalueringsark!EI13</f>
        <v>0</v>
      </c>
      <c r="X10" s="90" t="str">
        <f>Evalueringsark!EJ13</f>
        <v>-</v>
      </c>
      <c r="Y10" s="14" t="str">
        <f>Evalueringsark!EK13</f>
        <v/>
      </c>
    </row>
    <row r="11" spans="1:25" x14ac:dyDescent="0.25">
      <c r="A11" s="5"/>
      <c r="B11" s="38">
        <f>Evalueringsark!B14</f>
        <v>0</v>
      </c>
      <c r="C11" s="39"/>
      <c r="D11" s="12" t="str">
        <f>Evalueringsark!DL14</f>
        <v>-</v>
      </c>
      <c r="E11" s="13" t="str">
        <f>Evalueringsark!DM14</f>
        <v>-</v>
      </c>
      <c r="F11" s="13" t="str">
        <f>Evalueringsark!DN14</f>
        <v>-</v>
      </c>
      <c r="G11" s="13" t="str">
        <f>Evalueringsark!DO14</f>
        <v>-</v>
      </c>
      <c r="H11" s="13" t="str">
        <f>Evalueringsark!DP14</f>
        <v>-</v>
      </c>
      <c r="I11" s="73" t="str">
        <f>Evalueringsark!DQ14</f>
        <v>-</v>
      </c>
      <c r="J11" s="14" t="str">
        <f>Evalueringsark!DR14</f>
        <v>-</v>
      </c>
      <c r="K11" s="76" t="str">
        <f>Evalueringsark!DS14</f>
        <v>-</v>
      </c>
      <c r="L11" s="13" t="str">
        <f>Evalueringsark!DT14</f>
        <v>-</v>
      </c>
      <c r="M11" s="73" t="str">
        <f>Evalueringsark!DU14</f>
        <v>-</v>
      </c>
      <c r="N11" s="14" t="str">
        <f>Evalueringsark!DV14</f>
        <v>-</v>
      </c>
      <c r="O11" s="76" t="str">
        <f>Evalueringsark!DW14</f>
        <v>-</v>
      </c>
      <c r="P11" s="13" t="str">
        <f>Evalueringsark!DX14</f>
        <v>-</v>
      </c>
      <c r="Q11" s="13" t="str">
        <f>Evalueringsark!DY14</f>
        <v>-</v>
      </c>
      <c r="R11" s="13" t="str">
        <f>Evalueringsark!DZ14</f>
        <v>-</v>
      </c>
      <c r="S11" s="13" t="str">
        <f>Evalueringsark!EA14</f>
        <v>-</v>
      </c>
      <c r="T11" s="13" t="str">
        <f>Evalueringsark!EB14</f>
        <v>-</v>
      </c>
      <c r="U11" s="73" t="str">
        <f>Evalueringsark!EC14</f>
        <v>-</v>
      </c>
      <c r="V11" s="14" t="str">
        <f>Evalueringsark!ED14</f>
        <v>-</v>
      </c>
      <c r="W11" s="86" t="str">
        <f>Evalueringsark!EI14</f>
        <v>0</v>
      </c>
      <c r="X11" s="90" t="str">
        <f>Evalueringsark!EJ14</f>
        <v>-</v>
      </c>
      <c r="Y11" s="14" t="str">
        <f>Evalueringsark!EK14</f>
        <v/>
      </c>
    </row>
    <row r="12" spans="1:25" x14ac:dyDescent="0.25">
      <c r="A12" s="5"/>
      <c r="B12" s="38">
        <f>Evalueringsark!B15</f>
        <v>0</v>
      </c>
      <c r="C12" s="39"/>
      <c r="D12" s="12" t="str">
        <f>Evalueringsark!DL15</f>
        <v>-</v>
      </c>
      <c r="E12" s="13" t="str">
        <f>Evalueringsark!DM15</f>
        <v>-</v>
      </c>
      <c r="F12" s="13" t="str">
        <f>Evalueringsark!DN15</f>
        <v>-</v>
      </c>
      <c r="G12" s="13" t="str">
        <f>Evalueringsark!DO15</f>
        <v>-</v>
      </c>
      <c r="H12" s="13" t="str">
        <f>Evalueringsark!DP15</f>
        <v>-</v>
      </c>
      <c r="I12" s="73" t="str">
        <f>Evalueringsark!DQ15</f>
        <v>-</v>
      </c>
      <c r="J12" s="14" t="str">
        <f>Evalueringsark!DR15</f>
        <v>-</v>
      </c>
      <c r="K12" s="76" t="str">
        <f>Evalueringsark!DS15</f>
        <v>-</v>
      </c>
      <c r="L12" s="13" t="str">
        <f>Evalueringsark!DT15</f>
        <v>-</v>
      </c>
      <c r="M12" s="73" t="str">
        <f>Evalueringsark!DU15</f>
        <v>-</v>
      </c>
      <c r="N12" s="14" t="str">
        <f>Evalueringsark!DV15</f>
        <v>-</v>
      </c>
      <c r="O12" s="76" t="str">
        <f>Evalueringsark!DW15</f>
        <v>-</v>
      </c>
      <c r="P12" s="13" t="str">
        <f>Evalueringsark!DX15</f>
        <v>-</v>
      </c>
      <c r="Q12" s="13" t="str">
        <f>Evalueringsark!DY15</f>
        <v>-</v>
      </c>
      <c r="R12" s="13" t="str">
        <f>Evalueringsark!DZ15</f>
        <v>-</v>
      </c>
      <c r="S12" s="13" t="str">
        <f>Evalueringsark!EA15</f>
        <v>-</v>
      </c>
      <c r="T12" s="13" t="str">
        <f>Evalueringsark!EB15</f>
        <v>-</v>
      </c>
      <c r="U12" s="73" t="str">
        <f>Evalueringsark!EC15</f>
        <v>-</v>
      </c>
      <c r="V12" s="14" t="str">
        <f>Evalueringsark!ED15</f>
        <v>-</v>
      </c>
      <c r="W12" s="86" t="str">
        <f>Evalueringsark!EI15</f>
        <v>0</v>
      </c>
      <c r="X12" s="90" t="str">
        <f>Evalueringsark!EJ15</f>
        <v>-</v>
      </c>
      <c r="Y12" s="14" t="str">
        <f>Evalueringsark!EK15</f>
        <v/>
      </c>
    </row>
    <row r="13" spans="1:25" x14ac:dyDescent="0.25">
      <c r="A13" s="5"/>
      <c r="B13" s="38">
        <f>Evalueringsark!B16</f>
        <v>0</v>
      </c>
      <c r="C13" s="39"/>
      <c r="D13" s="12" t="str">
        <f>Evalueringsark!DL16</f>
        <v>-</v>
      </c>
      <c r="E13" s="13" t="str">
        <f>Evalueringsark!DM16</f>
        <v>-</v>
      </c>
      <c r="F13" s="13" t="str">
        <f>Evalueringsark!DN16</f>
        <v>-</v>
      </c>
      <c r="G13" s="13" t="str">
        <f>Evalueringsark!DO16</f>
        <v>-</v>
      </c>
      <c r="H13" s="13" t="str">
        <f>Evalueringsark!DP16</f>
        <v>-</v>
      </c>
      <c r="I13" s="73" t="str">
        <f>Evalueringsark!DQ16</f>
        <v>-</v>
      </c>
      <c r="J13" s="14" t="str">
        <f>Evalueringsark!DR16</f>
        <v>-</v>
      </c>
      <c r="K13" s="76" t="str">
        <f>Evalueringsark!DS16</f>
        <v>-</v>
      </c>
      <c r="L13" s="13" t="str">
        <f>Evalueringsark!DT16</f>
        <v>-</v>
      </c>
      <c r="M13" s="73" t="str">
        <f>Evalueringsark!DU16</f>
        <v>-</v>
      </c>
      <c r="N13" s="14" t="str">
        <f>Evalueringsark!DV16</f>
        <v>-</v>
      </c>
      <c r="O13" s="76" t="str">
        <f>Evalueringsark!DW16</f>
        <v>-</v>
      </c>
      <c r="P13" s="13" t="str">
        <f>Evalueringsark!DX16</f>
        <v>-</v>
      </c>
      <c r="Q13" s="13" t="str">
        <f>Evalueringsark!DY16</f>
        <v>-</v>
      </c>
      <c r="R13" s="13" t="str">
        <f>Evalueringsark!DZ16</f>
        <v>-</v>
      </c>
      <c r="S13" s="13" t="str">
        <f>Evalueringsark!EA16</f>
        <v>-</v>
      </c>
      <c r="T13" s="13" t="str">
        <f>Evalueringsark!EB16</f>
        <v>-</v>
      </c>
      <c r="U13" s="73" t="str">
        <f>Evalueringsark!EC16</f>
        <v>-</v>
      </c>
      <c r="V13" s="14" t="str">
        <f>Evalueringsark!ED16</f>
        <v>-</v>
      </c>
      <c r="W13" s="86" t="str">
        <f>Evalueringsark!EI16</f>
        <v>0</v>
      </c>
      <c r="X13" s="90" t="str">
        <f>Evalueringsark!EJ16</f>
        <v>-</v>
      </c>
      <c r="Y13" s="14" t="str">
        <f>Evalueringsark!EK16</f>
        <v/>
      </c>
    </row>
    <row r="14" spans="1:25" x14ac:dyDescent="0.25">
      <c r="A14" s="5"/>
      <c r="B14" s="38">
        <f>Evalueringsark!B17</f>
        <v>0</v>
      </c>
      <c r="C14" s="39"/>
      <c r="D14" s="12" t="str">
        <f>Evalueringsark!DL17</f>
        <v>-</v>
      </c>
      <c r="E14" s="13" t="str">
        <f>Evalueringsark!DM17</f>
        <v>-</v>
      </c>
      <c r="F14" s="13" t="str">
        <f>Evalueringsark!DN17</f>
        <v>-</v>
      </c>
      <c r="G14" s="13" t="str">
        <f>Evalueringsark!DO17</f>
        <v>-</v>
      </c>
      <c r="H14" s="13" t="str">
        <f>Evalueringsark!DP17</f>
        <v>-</v>
      </c>
      <c r="I14" s="73" t="str">
        <f>Evalueringsark!DQ17</f>
        <v>-</v>
      </c>
      <c r="J14" s="14" t="str">
        <f>Evalueringsark!DR17</f>
        <v>-</v>
      </c>
      <c r="K14" s="76" t="str">
        <f>Evalueringsark!DS17</f>
        <v>-</v>
      </c>
      <c r="L14" s="13" t="str">
        <f>Evalueringsark!DT17</f>
        <v>-</v>
      </c>
      <c r="M14" s="73" t="str">
        <f>Evalueringsark!DU17</f>
        <v>-</v>
      </c>
      <c r="N14" s="14" t="str">
        <f>Evalueringsark!DV17</f>
        <v>-</v>
      </c>
      <c r="O14" s="76" t="str">
        <f>Evalueringsark!DW17</f>
        <v>-</v>
      </c>
      <c r="P14" s="13" t="str">
        <f>Evalueringsark!DX17</f>
        <v>-</v>
      </c>
      <c r="Q14" s="13" t="str">
        <f>Evalueringsark!DY17</f>
        <v>-</v>
      </c>
      <c r="R14" s="13" t="str">
        <f>Evalueringsark!DZ17</f>
        <v>-</v>
      </c>
      <c r="S14" s="13" t="str">
        <f>Evalueringsark!EA17</f>
        <v>-</v>
      </c>
      <c r="T14" s="13" t="str">
        <f>Evalueringsark!EB17</f>
        <v>-</v>
      </c>
      <c r="U14" s="73" t="str">
        <f>Evalueringsark!EC17</f>
        <v>-</v>
      </c>
      <c r="V14" s="14" t="str">
        <f>Evalueringsark!ED17</f>
        <v>-</v>
      </c>
      <c r="W14" s="86" t="str">
        <f>Evalueringsark!EI17</f>
        <v>0</v>
      </c>
      <c r="X14" s="90" t="str">
        <f>Evalueringsark!EJ17</f>
        <v>-</v>
      </c>
      <c r="Y14" s="14" t="str">
        <f>Evalueringsark!EK17</f>
        <v/>
      </c>
    </row>
    <row r="15" spans="1:25" x14ac:dyDescent="0.25">
      <c r="A15" s="5"/>
      <c r="B15" s="38">
        <f>Evalueringsark!B18</f>
        <v>0</v>
      </c>
      <c r="C15" s="39"/>
      <c r="D15" s="12" t="str">
        <f>Evalueringsark!DL18</f>
        <v>-</v>
      </c>
      <c r="E15" s="13" t="str">
        <f>Evalueringsark!DM18</f>
        <v>-</v>
      </c>
      <c r="F15" s="13" t="str">
        <f>Evalueringsark!DN18</f>
        <v>-</v>
      </c>
      <c r="G15" s="13" t="str">
        <f>Evalueringsark!DO18</f>
        <v>-</v>
      </c>
      <c r="H15" s="13" t="str">
        <f>Evalueringsark!DP18</f>
        <v>-</v>
      </c>
      <c r="I15" s="73" t="str">
        <f>Evalueringsark!DQ18</f>
        <v>-</v>
      </c>
      <c r="J15" s="14" t="str">
        <f>Evalueringsark!DR18</f>
        <v>-</v>
      </c>
      <c r="K15" s="76" t="str">
        <f>Evalueringsark!DS18</f>
        <v>-</v>
      </c>
      <c r="L15" s="13" t="str">
        <f>Evalueringsark!DT18</f>
        <v>-</v>
      </c>
      <c r="M15" s="73" t="str">
        <f>Evalueringsark!DU18</f>
        <v>-</v>
      </c>
      <c r="N15" s="14" t="str">
        <f>Evalueringsark!DV18</f>
        <v>-</v>
      </c>
      <c r="O15" s="76" t="str">
        <f>Evalueringsark!DW18</f>
        <v>-</v>
      </c>
      <c r="P15" s="13" t="str">
        <f>Evalueringsark!DX18</f>
        <v>-</v>
      </c>
      <c r="Q15" s="13" t="str">
        <f>Evalueringsark!DY18</f>
        <v>-</v>
      </c>
      <c r="R15" s="13" t="str">
        <f>Evalueringsark!DZ18</f>
        <v>-</v>
      </c>
      <c r="S15" s="13" t="str">
        <f>Evalueringsark!EA18</f>
        <v>-</v>
      </c>
      <c r="T15" s="13" t="str">
        <f>Evalueringsark!EB18</f>
        <v>-</v>
      </c>
      <c r="U15" s="73" t="str">
        <f>Evalueringsark!EC18</f>
        <v>-</v>
      </c>
      <c r="V15" s="14" t="str">
        <f>Evalueringsark!ED18</f>
        <v>-</v>
      </c>
      <c r="W15" s="86" t="str">
        <f>Evalueringsark!EI18</f>
        <v>0</v>
      </c>
      <c r="X15" s="90" t="str">
        <f>Evalueringsark!EJ18</f>
        <v>-</v>
      </c>
      <c r="Y15" s="14" t="str">
        <f>Evalueringsark!EK18</f>
        <v/>
      </c>
    </row>
    <row r="16" spans="1:25" x14ac:dyDescent="0.25">
      <c r="A16" s="5"/>
      <c r="B16" s="38">
        <f>Evalueringsark!B19</f>
        <v>0</v>
      </c>
      <c r="C16" s="39"/>
      <c r="D16" s="12" t="str">
        <f>Evalueringsark!DL19</f>
        <v>-</v>
      </c>
      <c r="E16" s="13" t="str">
        <f>Evalueringsark!DM19</f>
        <v>-</v>
      </c>
      <c r="F16" s="13" t="str">
        <f>Evalueringsark!DN19</f>
        <v>-</v>
      </c>
      <c r="G16" s="13" t="str">
        <f>Evalueringsark!DO19</f>
        <v>-</v>
      </c>
      <c r="H16" s="13" t="str">
        <f>Evalueringsark!DP19</f>
        <v>-</v>
      </c>
      <c r="I16" s="73" t="str">
        <f>Evalueringsark!DQ19</f>
        <v>-</v>
      </c>
      <c r="J16" s="14" t="str">
        <f>Evalueringsark!DR19</f>
        <v>-</v>
      </c>
      <c r="K16" s="76" t="str">
        <f>Evalueringsark!DS19</f>
        <v>-</v>
      </c>
      <c r="L16" s="13" t="str">
        <f>Evalueringsark!DT19</f>
        <v>-</v>
      </c>
      <c r="M16" s="73" t="str">
        <f>Evalueringsark!DU19</f>
        <v>-</v>
      </c>
      <c r="N16" s="14" t="str">
        <f>Evalueringsark!DV19</f>
        <v>-</v>
      </c>
      <c r="O16" s="76" t="str">
        <f>Evalueringsark!DW19</f>
        <v>-</v>
      </c>
      <c r="P16" s="13" t="str">
        <f>Evalueringsark!DX19</f>
        <v>-</v>
      </c>
      <c r="Q16" s="13" t="str">
        <f>Evalueringsark!DY19</f>
        <v>-</v>
      </c>
      <c r="R16" s="13" t="str">
        <f>Evalueringsark!DZ19</f>
        <v>-</v>
      </c>
      <c r="S16" s="13" t="str">
        <f>Evalueringsark!EA19</f>
        <v>-</v>
      </c>
      <c r="T16" s="13" t="str">
        <f>Evalueringsark!EB19</f>
        <v>-</v>
      </c>
      <c r="U16" s="73" t="str">
        <f>Evalueringsark!EC19</f>
        <v>-</v>
      </c>
      <c r="V16" s="14" t="str">
        <f>Evalueringsark!ED19</f>
        <v>-</v>
      </c>
      <c r="W16" s="86" t="str">
        <f>Evalueringsark!EI19</f>
        <v>0</v>
      </c>
      <c r="X16" s="90" t="str">
        <f>Evalueringsark!EJ19</f>
        <v>-</v>
      </c>
      <c r="Y16" s="14" t="str">
        <f>Evalueringsark!EK19</f>
        <v/>
      </c>
    </row>
    <row r="17" spans="1:25" x14ac:dyDescent="0.25">
      <c r="A17" s="5"/>
      <c r="B17" s="38">
        <f>Evalueringsark!B20</f>
        <v>0</v>
      </c>
      <c r="C17" s="39"/>
      <c r="D17" s="12" t="str">
        <f>Evalueringsark!DL20</f>
        <v>-</v>
      </c>
      <c r="E17" s="13" t="str">
        <f>Evalueringsark!DM20</f>
        <v>-</v>
      </c>
      <c r="F17" s="13" t="str">
        <f>Evalueringsark!DN20</f>
        <v>-</v>
      </c>
      <c r="G17" s="13" t="str">
        <f>Evalueringsark!DO20</f>
        <v>-</v>
      </c>
      <c r="H17" s="13" t="str">
        <f>Evalueringsark!DP20</f>
        <v>-</v>
      </c>
      <c r="I17" s="73" t="str">
        <f>Evalueringsark!DQ20</f>
        <v>-</v>
      </c>
      <c r="J17" s="14" t="str">
        <f>Evalueringsark!DR20</f>
        <v>-</v>
      </c>
      <c r="K17" s="76" t="str">
        <f>Evalueringsark!DS20</f>
        <v>-</v>
      </c>
      <c r="L17" s="13" t="str">
        <f>Evalueringsark!DT20</f>
        <v>-</v>
      </c>
      <c r="M17" s="73" t="str">
        <f>Evalueringsark!DU20</f>
        <v>-</v>
      </c>
      <c r="N17" s="14" t="str">
        <f>Evalueringsark!DV20</f>
        <v>-</v>
      </c>
      <c r="O17" s="76" t="str">
        <f>Evalueringsark!DW20</f>
        <v>-</v>
      </c>
      <c r="P17" s="13" t="str">
        <f>Evalueringsark!DX20</f>
        <v>-</v>
      </c>
      <c r="Q17" s="13" t="str">
        <f>Evalueringsark!DY20</f>
        <v>-</v>
      </c>
      <c r="R17" s="13" t="str">
        <f>Evalueringsark!DZ20</f>
        <v>-</v>
      </c>
      <c r="S17" s="13" t="str">
        <f>Evalueringsark!EA20</f>
        <v>-</v>
      </c>
      <c r="T17" s="13" t="str">
        <f>Evalueringsark!EB20</f>
        <v>-</v>
      </c>
      <c r="U17" s="73" t="str">
        <f>Evalueringsark!EC20</f>
        <v>-</v>
      </c>
      <c r="V17" s="14" t="str">
        <f>Evalueringsark!ED20</f>
        <v>-</v>
      </c>
      <c r="W17" s="86" t="str">
        <f>Evalueringsark!EI20</f>
        <v>0</v>
      </c>
      <c r="X17" s="90" t="str">
        <f>Evalueringsark!EJ20</f>
        <v>-</v>
      </c>
      <c r="Y17" s="14" t="str">
        <f>Evalueringsark!EK20</f>
        <v/>
      </c>
    </row>
    <row r="18" spans="1:25" x14ac:dyDescent="0.25">
      <c r="A18" s="5"/>
      <c r="B18" s="38">
        <f>Evalueringsark!B21</f>
        <v>0</v>
      </c>
      <c r="C18" s="39"/>
      <c r="D18" s="12" t="str">
        <f>Evalueringsark!DL21</f>
        <v>-</v>
      </c>
      <c r="E18" s="13" t="str">
        <f>Evalueringsark!DM21</f>
        <v>-</v>
      </c>
      <c r="F18" s="13" t="str">
        <f>Evalueringsark!DN21</f>
        <v>-</v>
      </c>
      <c r="G18" s="13" t="str">
        <f>Evalueringsark!DO21</f>
        <v>-</v>
      </c>
      <c r="H18" s="13" t="str">
        <f>Evalueringsark!DP21</f>
        <v>-</v>
      </c>
      <c r="I18" s="73" t="str">
        <f>Evalueringsark!DQ21</f>
        <v>-</v>
      </c>
      <c r="J18" s="14" t="str">
        <f>Evalueringsark!DR21</f>
        <v>-</v>
      </c>
      <c r="K18" s="76" t="str">
        <f>Evalueringsark!DS21</f>
        <v>-</v>
      </c>
      <c r="L18" s="13" t="str">
        <f>Evalueringsark!DT21</f>
        <v>-</v>
      </c>
      <c r="M18" s="73" t="str">
        <f>Evalueringsark!DU21</f>
        <v>-</v>
      </c>
      <c r="N18" s="14" t="str">
        <f>Evalueringsark!DV21</f>
        <v>-</v>
      </c>
      <c r="O18" s="76" t="str">
        <f>Evalueringsark!DW21</f>
        <v>-</v>
      </c>
      <c r="P18" s="13" t="str">
        <f>Evalueringsark!DX21</f>
        <v>-</v>
      </c>
      <c r="Q18" s="13" t="str">
        <f>Evalueringsark!DY21</f>
        <v>-</v>
      </c>
      <c r="R18" s="13" t="str">
        <f>Evalueringsark!DZ21</f>
        <v>-</v>
      </c>
      <c r="S18" s="13" t="str">
        <f>Evalueringsark!EA21</f>
        <v>-</v>
      </c>
      <c r="T18" s="13" t="str">
        <f>Evalueringsark!EB21</f>
        <v>-</v>
      </c>
      <c r="U18" s="73" t="str">
        <f>Evalueringsark!EC21</f>
        <v>-</v>
      </c>
      <c r="V18" s="14" t="str">
        <f>Evalueringsark!ED21</f>
        <v>-</v>
      </c>
      <c r="W18" s="86" t="str">
        <f>Evalueringsark!EI21</f>
        <v>0</v>
      </c>
      <c r="X18" s="90" t="str">
        <f>Evalueringsark!EJ21</f>
        <v>-</v>
      </c>
      <c r="Y18" s="14" t="str">
        <f>Evalueringsark!EK21</f>
        <v/>
      </c>
    </row>
    <row r="19" spans="1:25" x14ac:dyDescent="0.25">
      <c r="A19" s="5"/>
      <c r="B19" s="38">
        <f>Evalueringsark!B22</f>
        <v>0</v>
      </c>
      <c r="C19" s="39"/>
      <c r="D19" s="12" t="str">
        <f>Evalueringsark!DL22</f>
        <v>-</v>
      </c>
      <c r="E19" s="13" t="str">
        <f>Evalueringsark!DM22</f>
        <v>-</v>
      </c>
      <c r="F19" s="13" t="str">
        <f>Evalueringsark!DN22</f>
        <v>-</v>
      </c>
      <c r="G19" s="13" t="str">
        <f>Evalueringsark!DO22</f>
        <v>-</v>
      </c>
      <c r="H19" s="13" t="str">
        <f>Evalueringsark!DP22</f>
        <v>-</v>
      </c>
      <c r="I19" s="73" t="str">
        <f>Evalueringsark!DQ22</f>
        <v>-</v>
      </c>
      <c r="J19" s="14" t="str">
        <f>Evalueringsark!DR22</f>
        <v>-</v>
      </c>
      <c r="K19" s="76" t="str">
        <f>Evalueringsark!DS22</f>
        <v>-</v>
      </c>
      <c r="L19" s="13" t="str">
        <f>Evalueringsark!DT22</f>
        <v>-</v>
      </c>
      <c r="M19" s="73" t="str">
        <f>Evalueringsark!DU22</f>
        <v>-</v>
      </c>
      <c r="N19" s="14" t="str">
        <f>Evalueringsark!DV22</f>
        <v>-</v>
      </c>
      <c r="O19" s="76" t="str">
        <f>Evalueringsark!DW22</f>
        <v>-</v>
      </c>
      <c r="P19" s="13" t="str">
        <f>Evalueringsark!DX22</f>
        <v>-</v>
      </c>
      <c r="Q19" s="13" t="str">
        <f>Evalueringsark!DY22</f>
        <v>-</v>
      </c>
      <c r="R19" s="13" t="str">
        <f>Evalueringsark!DZ22</f>
        <v>-</v>
      </c>
      <c r="S19" s="13" t="str">
        <f>Evalueringsark!EA22</f>
        <v>-</v>
      </c>
      <c r="T19" s="13" t="str">
        <f>Evalueringsark!EB22</f>
        <v>-</v>
      </c>
      <c r="U19" s="73" t="str">
        <f>Evalueringsark!EC22</f>
        <v>-</v>
      </c>
      <c r="V19" s="14" t="str">
        <f>Evalueringsark!ED22</f>
        <v>-</v>
      </c>
      <c r="W19" s="86" t="str">
        <f>Evalueringsark!EI22</f>
        <v>0</v>
      </c>
      <c r="X19" s="90" t="str">
        <f>Evalueringsark!EJ22</f>
        <v>-</v>
      </c>
      <c r="Y19" s="14" t="str">
        <f>Evalueringsark!EK22</f>
        <v/>
      </c>
    </row>
    <row r="20" spans="1:25" x14ac:dyDescent="0.25">
      <c r="A20" s="5"/>
      <c r="B20" s="38">
        <f>Evalueringsark!B23</f>
        <v>0</v>
      </c>
      <c r="C20" s="39"/>
      <c r="D20" s="12" t="str">
        <f>Evalueringsark!DL23</f>
        <v>-</v>
      </c>
      <c r="E20" s="13" t="str">
        <f>Evalueringsark!DM23</f>
        <v>-</v>
      </c>
      <c r="F20" s="13" t="str">
        <f>Evalueringsark!DN23</f>
        <v>-</v>
      </c>
      <c r="G20" s="13" t="str">
        <f>Evalueringsark!DO23</f>
        <v>-</v>
      </c>
      <c r="H20" s="13" t="str">
        <f>Evalueringsark!DP23</f>
        <v>-</v>
      </c>
      <c r="I20" s="73" t="str">
        <f>Evalueringsark!DQ23</f>
        <v>-</v>
      </c>
      <c r="J20" s="14" t="str">
        <f>Evalueringsark!DR23</f>
        <v>-</v>
      </c>
      <c r="K20" s="76" t="str">
        <f>Evalueringsark!DS23</f>
        <v>-</v>
      </c>
      <c r="L20" s="13" t="str">
        <f>Evalueringsark!DT23</f>
        <v>-</v>
      </c>
      <c r="M20" s="73" t="str">
        <f>Evalueringsark!DU23</f>
        <v>-</v>
      </c>
      <c r="N20" s="14" t="str">
        <f>Evalueringsark!DV23</f>
        <v>-</v>
      </c>
      <c r="O20" s="76" t="str">
        <f>Evalueringsark!DW23</f>
        <v>-</v>
      </c>
      <c r="P20" s="13" t="str">
        <f>Evalueringsark!DX23</f>
        <v>-</v>
      </c>
      <c r="Q20" s="13" t="str">
        <f>Evalueringsark!DY23</f>
        <v>-</v>
      </c>
      <c r="R20" s="13" t="str">
        <f>Evalueringsark!DZ23</f>
        <v>-</v>
      </c>
      <c r="S20" s="13" t="str">
        <f>Evalueringsark!EA23</f>
        <v>-</v>
      </c>
      <c r="T20" s="13" t="str">
        <f>Evalueringsark!EB23</f>
        <v>-</v>
      </c>
      <c r="U20" s="73" t="str">
        <f>Evalueringsark!EC23</f>
        <v>-</v>
      </c>
      <c r="V20" s="14" t="str">
        <f>Evalueringsark!ED23</f>
        <v>-</v>
      </c>
      <c r="W20" s="86" t="str">
        <f>Evalueringsark!EI23</f>
        <v>0</v>
      </c>
      <c r="X20" s="90" t="str">
        <f>Evalueringsark!EJ23</f>
        <v>-</v>
      </c>
      <c r="Y20" s="14" t="str">
        <f>Evalueringsark!EK23</f>
        <v/>
      </c>
    </row>
    <row r="21" spans="1:25" x14ac:dyDescent="0.25">
      <c r="A21" s="5"/>
      <c r="B21" s="38">
        <f>Evalueringsark!B24</f>
        <v>0</v>
      </c>
      <c r="C21" s="39"/>
      <c r="D21" s="12" t="str">
        <f>Evalueringsark!DL24</f>
        <v>-</v>
      </c>
      <c r="E21" s="13" t="str">
        <f>Evalueringsark!DM24</f>
        <v>-</v>
      </c>
      <c r="F21" s="13" t="str">
        <f>Evalueringsark!DN24</f>
        <v>-</v>
      </c>
      <c r="G21" s="13" t="str">
        <f>Evalueringsark!DO24</f>
        <v>-</v>
      </c>
      <c r="H21" s="13" t="str">
        <f>Evalueringsark!DP24</f>
        <v>-</v>
      </c>
      <c r="I21" s="73" t="str">
        <f>Evalueringsark!DQ24</f>
        <v>-</v>
      </c>
      <c r="J21" s="14" t="str">
        <f>Evalueringsark!DR24</f>
        <v>-</v>
      </c>
      <c r="K21" s="76" t="str">
        <f>Evalueringsark!DS24</f>
        <v>-</v>
      </c>
      <c r="L21" s="13" t="str">
        <f>Evalueringsark!DT24</f>
        <v>-</v>
      </c>
      <c r="M21" s="73" t="str">
        <f>Evalueringsark!DU24</f>
        <v>-</v>
      </c>
      <c r="N21" s="14" t="str">
        <f>Evalueringsark!DV24</f>
        <v>-</v>
      </c>
      <c r="O21" s="76" t="str">
        <f>Evalueringsark!DW24</f>
        <v>-</v>
      </c>
      <c r="P21" s="13" t="str">
        <f>Evalueringsark!DX24</f>
        <v>-</v>
      </c>
      <c r="Q21" s="13" t="str">
        <f>Evalueringsark!DY24</f>
        <v>-</v>
      </c>
      <c r="R21" s="13" t="str">
        <f>Evalueringsark!DZ24</f>
        <v>-</v>
      </c>
      <c r="S21" s="13" t="str">
        <f>Evalueringsark!EA24</f>
        <v>-</v>
      </c>
      <c r="T21" s="13" t="str">
        <f>Evalueringsark!EB24</f>
        <v>-</v>
      </c>
      <c r="U21" s="73" t="str">
        <f>Evalueringsark!EC24</f>
        <v>-</v>
      </c>
      <c r="V21" s="14" t="str">
        <f>Evalueringsark!ED24</f>
        <v>-</v>
      </c>
      <c r="W21" s="86" t="str">
        <f>Evalueringsark!EI24</f>
        <v>0</v>
      </c>
      <c r="X21" s="90" t="str">
        <f>Evalueringsark!EJ24</f>
        <v>-</v>
      </c>
      <c r="Y21" s="14" t="str">
        <f>Evalueringsark!EK24</f>
        <v/>
      </c>
    </row>
    <row r="22" spans="1:25" x14ac:dyDescent="0.25">
      <c r="A22" s="5"/>
      <c r="B22" s="38">
        <f>Evalueringsark!B25</f>
        <v>0</v>
      </c>
      <c r="C22" s="39"/>
      <c r="D22" s="12" t="str">
        <f>Evalueringsark!DL25</f>
        <v>-</v>
      </c>
      <c r="E22" s="13" t="str">
        <f>Evalueringsark!DM25</f>
        <v>-</v>
      </c>
      <c r="F22" s="13" t="str">
        <f>Evalueringsark!DN25</f>
        <v>-</v>
      </c>
      <c r="G22" s="13" t="str">
        <f>Evalueringsark!DO25</f>
        <v>-</v>
      </c>
      <c r="H22" s="13" t="str">
        <f>Evalueringsark!DP25</f>
        <v>-</v>
      </c>
      <c r="I22" s="73" t="str">
        <f>Evalueringsark!DQ25</f>
        <v>-</v>
      </c>
      <c r="J22" s="14" t="str">
        <f>Evalueringsark!DR25</f>
        <v>-</v>
      </c>
      <c r="K22" s="76" t="str">
        <f>Evalueringsark!DS25</f>
        <v>-</v>
      </c>
      <c r="L22" s="13" t="str">
        <f>Evalueringsark!DT25</f>
        <v>-</v>
      </c>
      <c r="M22" s="73" t="str">
        <f>Evalueringsark!DU25</f>
        <v>-</v>
      </c>
      <c r="N22" s="14" t="str">
        <f>Evalueringsark!DV25</f>
        <v>-</v>
      </c>
      <c r="O22" s="76" t="str">
        <f>Evalueringsark!DW25</f>
        <v>-</v>
      </c>
      <c r="P22" s="13" t="str">
        <f>Evalueringsark!DX25</f>
        <v>-</v>
      </c>
      <c r="Q22" s="13" t="str">
        <f>Evalueringsark!DY25</f>
        <v>-</v>
      </c>
      <c r="R22" s="13" t="str">
        <f>Evalueringsark!DZ25</f>
        <v>-</v>
      </c>
      <c r="S22" s="13" t="str">
        <f>Evalueringsark!EA25</f>
        <v>-</v>
      </c>
      <c r="T22" s="13" t="str">
        <f>Evalueringsark!EB25</f>
        <v>-</v>
      </c>
      <c r="U22" s="73" t="str">
        <f>Evalueringsark!EC25</f>
        <v>-</v>
      </c>
      <c r="V22" s="14" t="str">
        <f>Evalueringsark!ED25</f>
        <v>-</v>
      </c>
      <c r="W22" s="86" t="str">
        <f>Evalueringsark!EI25</f>
        <v>0</v>
      </c>
      <c r="X22" s="90" t="str">
        <f>Evalueringsark!EJ25</f>
        <v>-</v>
      </c>
      <c r="Y22" s="14" t="str">
        <f>Evalueringsark!EK25</f>
        <v/>
      </c>
    </row>
    <row r="23" spans="1:25" x14ac:dyDescent="0.25">
      <c r="A23" s="5"/>
      <c r="B23" s="38">
        <f>Evalueringsark!B26</f>
        <v>0</v>
      </c>
      <c r="C23" s="39"/>
      <c r="D23" s="12" t="str">
        <f>Evalueringsark!DL26</f>
        <v>-</v>
      </c>
      <c r="E23" s="13" t="str">
        <f>Evalueringsark!DM26</f>
        <v>-</v>
      </c>
      <c r="F23" s="13" t="str">
        <f>Evalueringsark!DN26</f>
        <v>-</v>
      </c>
      <c r="G23" s="13" t="str">
        <f>Evalueringsark!DO26</f>
        <v>-</v>
      </c>
      <c r="H23" s="13" t="str">
        <f>Evalueringsark!DP26</f>
        <v>-</v>
      </c>
      <c r="I23" s="73" t="str">
        <f>Evalueringsark!DQ26</f>
        <v>-</v>
      </c>
      <c r="J23" s="14" t="str">
        <f>Evalueringsark!DR26</f>
        <v>-</v>
      </c>
      <c r="K23" s="76" t="str">
        <f>Evalueringsark!DS26</f>
        <v>-</v>
      </c>
      <c r="L23" s="13" t="str">
        <f>Evalueringsark!DT26</f>
        <v>-</v>
      </c>
      <c r="M23" s="73" t="str">
        <f>Evalueringsark!DU26</f>
        <v>-</v>
      </c>
      <c r="N23" s="14" t="str">
        <f>Evalueringsark!DV26</f>
        <v>-</v>
      </c>
      <c r="O23" s="76" t="str">
        <f>Evalueringsark!DW26</f>
        <v>-</v>
      </c>
      <c r="P23" s="13" t="str">
        <f>Evalueringsark!DX26</f>
        <v>-</v>
      </c>
      <c r="Q23" s="13" t="str">
        <f>Evalueringsark!DY26</f>
        <v>-</v>
      </c>
      <c r="R23" s="13" t="str">
        <f>Evalueringsark!DZ26</f>
        <v>-</v>
      </c>
      <c r="S23" s="13" t="str">
        <f>Evalueringsark!EA26</f>
        <v>-</v>
      </c>
      <c r="T23" s="13" t="str">
        <f>Evalueringsark!EB26</f>
        <v>-</v>
      </c>
      <c r="U23" s="73" t="str">
        <f>Evalueringsark!EC26</f>
        <v>-</v>
      </c>
      <c r="V23" s="14" t="str">
        <f>Evalueringsark!ED26</f>
        <v>-</v>
      </c>
      <c r="W23" s="86" t="str">
        <f>Evalueringsark!EI26</f>
        <v>0</v>
      </c>
      <c r="X23" s="90" t="str">
        <f>Evalueringsark!EJ26</f>
        <v>-</v>
      </c>
      <c r="Y23" s="14" t="str">
        <f>Evalueringsark!EK26</f>
        <v/>
      </c>
    </row>
    <row r="24" spans="1:25" x14ac:dyDescent="0.25">
      <c r="A24" s="5"/>
      <c r="B24" s="38">
        <f>Evalueringsark!B27</f>
        <v>0</v>
      </c>
      <c r="C24" s="39"/>
      <c r="D24" s="12" t="str">
        <f>Evalueringsark!DL27</f>
        <v>-</v>
      </c>
      <c r="E24" s="13" t="str">
        <f>Evalueringsark!DM27</f>
        <v>-</v>
      </c>
      <c r="F24" s="13" t="str">
        <f>Evalueringsark!DN27</f>
        <v>-</v>
      </c>
      <c r="G24" s="13" t="str">
        <f>Evalueringsark!DO27</f>
        <v>-</v>
      </c>
      <c r="H24" s="13" t="str">
        <f>Evalueringsark!DP27</f>
        <v>-</v>
      </c>
      <c r="I24" s="73" t="str">
        <f>Evalueringsark!DQ27</f>
        <v>-</v>
      </c>
      <c r="J24" s="14" t="str">
        <f>Evalueringsark!DR27</f>
        <v>-</v>
      </c>
      <c r="K24" s="76" t="str">
        <f>Evalueringsark!DS27</f>
        <v>-</v>
      </c>
      <c r="L24" s="13" t="str">
        <f>Evalueringsark!DT27</f>
        <v>-</v>
      </c>
      <c r="M24" s="73" t="str">
        <f>Evalueringsark!DU27</f>
        <v>-</v>
      </c>
      <c r="N24" s="14" t="str">
        <f>Evalueringsark!DV27</f>
        <v>-</v>
      </c>
      <c r="O24" s="76" t="str">
        <f>Evalueringsark!DW27</f>
        <v>-</v>
      </c>
      <c r="P24" s="13" t="str">
        <f>Evalueringsark!DX27</f>
        <v>-</v>
      </c>
      <c r="Q24" s="13" t="str">
        <f>Evalueringsark!DY27</f>
        <v>-</v>
      </c>
      <c r="R24" s="13" t="str">
        <f>Evalueringsark!DZ27</f>
        <v>-</v>
      </c>
      <c r="S24" s="13" t="str">
        <f>Evalueringsark!EA27</f>
        <v>-</v>
      </c>
      <c r="T24" s="13" t="str">
        <f>Evalueringsark!EB27</f>
        <v>-</v>
      </c>
      <c r="U24" s="73" t="str">
        <f>Evalueringsark!EC27</f>
        <v>-</v>
      </c>
      <c r="V24" s="14" t="str">
        <f>Evalueringsark!ED27</f>
        <v>-</v>
      </c>
      <c r="W24" s="86" t="str">
        <f>Evalueringsark!EI27</f>
        <v>0</v>
      </c>
      <c r="X24" s="90" t="str">
        <f>Evalueringsark!EJ27</f>
        <v>-</v>
      </c>
      <c r="Y24" s="14" t="str">
        <f>Evalueringsark!EK27</f>
        <v/>
      </c>
    </row>
    <row r="25" spans="1:25" x14ac:dyDescent="0.25">
      <c r="A25" s="5"/>
      <c r="B25" s="38">
        <f>Evalueringsark!B28</f>
        <v>0</v>
      </c>
      <c r="C25" s="39"/>
      <c r="D25" s="12" t="str">
        <f>Evalueringsark!DL28</f>
        <v>-</v>
      </c>
      <c r="E25" s="13" t="str">
        <f>Evalueringsark!DM28</f>
        <v>-</v>
      </c>
      <c r="F25" s="13" t="str">
        <f>Evalueringsark!DN28</f>
        <v>-</v>
      </c>
      <c r="G25" s="13" t="str">
        <f>Evalueringsark!DO28</f>
        <v>-</v>
      </c>
      <c r="H25" s="13" t="str">
        <f>Evalueringsark!DP28</f>
        <v>-</v>
      </c>
      <c r="I25" s="73" t="str">
        <f>Evalueringsark!DQ28</f>
        <v>-</v>
      </c>
      <c r="J25" s="14" t="str">
        <f>Evalueringsark!DR28</f>
        <v>-</v>
      </c>
      <c r="K25" s="76" t="str">
        <f>Evalueringsark!DS28</f>
        <v>-</v>
      </c>
      <c r="L25" s="13" t="str">
        <f>Evalueringsark!DT28</f>
        <v>-</v>
      </c>
      <c r="M25" s="73" t="str">
        <f>Evalueringsark!DU28</f>
        <v>-</v>
      </c>
      <c r="N25" s="14" t="str">
        <f>Evalueringsark!DV28</f>
        <v>-</v>
      </c>
      <c r="O25" s="76" t="str">
        <f>Evalueringsark!DW28</f>
        <v>-</v>
      </c>
      <c r="P25" s="13" t="str">
        <f>Evalueringsark!DX28</f>
        <v>-</v>
      </c>
      <c r="Q25" s="13" t="str">
        <f>Evalueringsark!DY28</f>
        <v>-</v>
      </c>
      <c r="R25" s="13" t="str">
        <f>Evalueringsark!DZ28</f>
        <v>-</v>
      </c>
      <c r="S25" s="13" t="str">
        <f>Evalueringsark!EA28</f>
        <v>-</v>
      </c>
      <c r="T25" s="13" t="str">
        <f>Evalueringsark!EB28</f>
        <v>-</v>
      </c>
      <c r="U25" s="73" t="str">
        <f>Evalueringsark!EC28</f>
        <v>-</v>
      </c>
      <c r="V25" s="14" t="str">
        <f>Evalueringsark!ED28</f>
        <v>-</v>
      </c>
      <c r="W25" s="86" t="str">
        <f>Evalueringsark!EI28</f>
        <v>0</v>
      </c>
      <c r="X25" s="90" t="str">
        <f>Evalueringsark!EJ28</f>
        <v>-</v>
      </c>
      <c r="Y25" s="14" t="str">
        <f>Evalueringsark!EK28</f>
        <v/>
      </c>
    </row>
    <row r="26" spans="1:25" x14ac:dyDescent="0.25">
      <c r="A26" s="5"/>
      <c r="B26" s="38">
        <f>Evalueringsark!B29</f>
        <v>0</v>
      </c>
      <c r="C26" s="39"/>
      <c r="D26" s="12" t="str">
        <f>Evalueringsark!DL29</f>
        <v>-</v>
      </c>
      <c r="E26" s="13" t="str">
        <f>Evalueringsark!DM29</f>
        <v>-</v>
      </c>
      <c r="F26" s="13" t="str">
        <f>Evalueringsark!DN29</f>
        <v>-</v>
      </c>
      <c r="G26" s="13" t="str">
        <f>Evalueringsark!DO29</f>
        <v>-</v>
      </c>
      <c r="H26" s="13" t="str">
        <f>Evalueringsark!DP29</f>
        <v>-</v>
      </c>
      <c r="I26" s="73" t="str">
        <f>Evalueringsark!DQ29</f>
        <v>-</v>
      </c>
      <c r="J26" s="14" t="str">
        <f>Evalueringsark!DR29</f>
        <v>-</v>
      </c>
      <c r="K26" s="76" t="str">
        <f>Evalueringsark!DS29</f>
        <v>-</v>
      </c>
      <c r="L26" s="13" t="str">
        <f>Evalueringsark!DT29</f>
        <v>-</v>
      </c>
      <c r="M26" s="73" t="str">
        <f>Evalueringsark!DU29</f>
        <v>-</v>
      </c>
      <c r="N26" s="14" t="str">
        <f>Evalueringsark!DV29</f>
        <v>-</v>
      </c>
      <c r="O26" s="76" t="str">
        <f>Evalueringsark!DW29</f>
        <v>-</v>
      </c>
      <c r="P26" s="13" t="str">
        <f>Evalueringsark!DX29</f>
        <v>-</v>
      </c>
      <c r="Q26" s="13" t="str">
        <f>Evalueringsark!DY29</f>
        <v>-</v>
      </c>
      <c r="R26" s="13" t="str">
        <f>Evalueringsark!DZ29</f>
        <v>-</v>
      </c>
      <c r="S26" s="13" t="str">
        <f>Evalueringsark!EA29</f>
        <v>-</v>
      </c>
      <c r="T26" s="13" t="str">
        <f>Evalueringsark!EB29</f>
        <v>-</v>
      </c>
      <c r="U26" s="73" t="str">
        <f>Evalueringsark!EC29</f>
        <v>-</v>
      </c>
      <c r="V26" s="14" t="str">
        <f>Evalueringsark!ED29</f>
        <v>-</v>
      </c>
      <c r="W26" s="86" t="str">
        <f>Evalueringsark!EI29</f>
        <v>0</v>
      </c>
      <c r="X26" s="90" t="str">
        <f>Evalueringsark!EJ29</f>
        <v>-</v>
      </c>
      <c r="Y26" s="14" t="str">
        <f>Evalueringsark!EK29</f>
        <v/>
      </c>
    </row>
    <row r="27" spans="1:25" x14ac:dyDescent="0.25">
      <c r="A27" s="5"/>
      <c r="B27" s="38">
        <f>Evalueringsark!B30</f>
        <v>0</v>
      </c>
      <c r="C27" s="39"/>
      <c r="D27" s="12" t="str">
        <f>Evalueringsark!DL30</f>
        <v>-</v>
      </c>
      <c r="E27" s="13" t="str">
        <f>Evalueringsark!DM30</f>
        <v>-</v>
      </c>
      <c r="F27" s="13" t="str">
        <f>Evalueringsark!DN30</f>
        <v>-</v>
      </c>
      <c r="G27" s="13" t="str">
        <f>Evalueringsark!DO30</f>
        <v>-</v>
      </c>
      <c r="H27" s="13" t="str">
        <f>Evalueringsark!DP30</f>
        <v>-</v>
      </c>
      <c r="I27" s="73" t="str">
        <f>Evalueringsark!DQ30</f>
        <v>-</v>
      </c>
      <c r="J27" s="14" t="str">
        <f>Evalueringsark!DR30</f>
        <v>-</v>
      </c>
      <c r="K27" s="76" t="str">
        <f>Evalueringsark!DS30</f>
        <v>-</v>
      </c>
      <c r="L27" s="13" t="str">
        <f>Evalueringsark!DT30</f>
        <v>-</v>
      </c>
      <c r="M27" s="73" t="str">
        <f>Evalueringsark!DU30</f>
        <v>-</v>
      </c>
      <c r="N27" s="14" t="str">
        <f>Evalueringsark!DV30</f>
        <v>-</v>
      </c>
      <c r="O27" s="76" t="str">
        <f>Evalueringsark!DW30</f>
        <v>-</v>
      </c>
      <c r="P27" s="13" t="str">
        <f>Evalueringsark!DX30</f>
        <v>-</v>
      </c>
      <c r="Q27" s="13" t="str">
        <f>Evalueringsark!DY30</f>
        <v>-</v>
      </c>
      <c r="R27" s="13" t="str">
        <f>Evalueringsark!DZ30</f>
        <v>-</v>
      </c>
      <c r="S27" s="13" t="str">
        <f>Evalueringsark!EA30</f>
        <v>-</v>
      </c>
      <c r="T27" s="13" t="str">
        <f>Evalueringsark!EB30</f>
        <v>-</v>
      </c>
      <c r="U27" s="73" t="str">
        <f>Evalueringsark!EC30</f>
        <v>-</v>
      </c>
      <c r="V27" s="14" t="str">
        <f>Evalueringsark!ED30</f>
        <v>-</v>
      </c>
      <c r="W27" s="86" t="str">
        <f>Evalueringsark!EI30</f>
        <v>0</v>
      </c>
      <c r="X27" s="90" t="str">
        <f>Evalueringsark!EJ30</f>
        <v>-</v>
      </c>
      <c r="Y27" s="14" t="str">
        <f>Evalueringsark!EK30</f>
        <v/>
      </c>
    </row>
    <row r="28" spans="1:25" x14ac:dyDescent="0.25">
      <c r="A28" s="5"/>
      <c r="B28" s="38">
        <f>Evalueringsark!B31</f>
        <v>0</v>
      </c>
      <c r="C28" s="39"/>
      <c r="D28" s="12" t="str">
        <f>Evalueringsark!DL31</f>
        <v>-</v>
      </c>
      <c r="E28" s="13" t="str">
        <f>Evalueringsark!DM31</f>
        <v>-</v>
      </c>
      <c r="F28" s="13" t="str">
        <f>Evalueringsark!DN31</f>
        <v>-</v>
      </c>
      <c r="G28" s="13" t="str">
        <f>Evalueringsark!DO31</f>
        <v>-</v>
      </c>
      <c r="H28" s="13" t="str">
        <f>Evalueringsark!DP31</f>
        <v>-</v>
      </c>
      <c r="I28" s="73" t="str">
        <f>Evalueringsark!DQ31</f>
        <v>-</v>
      </c>
      <c r="J28" s="14" t="str">
        <f>Evalueringsark!DR31</f>
        <v>-</v>
      </c>
      <c r="K28" s="76" t="str">
        <f>Evalueringsark!DS31</f>
        <v>-</v>
      </c>
      <c r="L28" s="13" t="str">
        <f>Evalueringsark!DT31</f>
        <v>-</v>
      </c>
      <c r="M28" s="73" t="str">
        <f>Evalueringsark!DU31</f>
        <v>-</v>
      </c>
      <c r="N28" s="14" t="str">
        <f>Evalueringsark!DV31</f>
        <v>-</v>
      </c>
      <c r="O28" s="76" t="str">
        <f>Evalueringsark!DW31</f>
        <v>-</v>
      </c>
      <c r="P28" s="13" t="str">
        <f>Evalueringsark!DX31</f>
        <v>-</v>
      </c>
      <c r="Q28" s="13" t="str">
        <f>Evalueringsark!DY31</f>
        <v>-</v>
      </c>
      <c r="R28" s="13" t="str">
        <f>Evalueringsark!DZ31</f>
        <v>-</v>
      </c>
      <c r="S28" s="13" t="str">
        <f>Evalueringsark!EA31</f>
        <v>-</v>
      </c>
      <c r="T28" s="13" t="str">
        <f>Evalueringsark!EB31</f>
        <v>-</v>
      </c>
      <c r="U28" s="73" t="str">
        <f>Evalueringsark!EC31</f>
        <v>-</v>
      </c>
      <c r="V28" s="14" t="str">
        <f>Evalueringsark!ED31</f>
        <v>-</v>
      </c>
      <c r="W28" s="86" t="str">
        <f>Evalueringsark!EI31</f>
        <v>0</v>
      </c>
      <c r="X28" s="90" t="str">
        <f>Evalueringsark!EJ31</f>
        <v>-</v>
      </c>
      <c r="Y28" s="14" t="str">
        <f>Evalueringsark!EK31</f>
        <v/>
      </c>
    </row>
    <row r="29" spans="1:25" x14ac:dyDescent="0.25">
      <c r="A29" s="5"/>
      <c r="B29" s="38">
        <f>Evalueringsark!B32</f>
        <v>0</v>
      </c>
      <c r="C29" s="39"/>
      <c r="D29" s="12" t="str">
        <f>Evalueringsark!DL32</f>
        <v>-</v>
      </c>
      <c r="E29" s="13" t="str">
        <f>Evalueringsark!DM32</f>
        <v>-</v>
      </c>
      <c r="F29" s="13" t="str">
        <f>Evalueringsark!DN32</f>
        <v>-</v>
      </c>
      <c r="G29" s="13" t="str">
        <f>Evalueringsark!DO32</f>
        <v>-</v>
      </c>
      <c r="H29" s="13" t="str">
        <f>Evalueringsark!DP32</f>
        <v>-</v>
      </c>
      <c r="I29" s="73" t="str">
        <f>Evalueringsark!DQ32</f>
        <v>-</v>
      </c>
      <c r="J29" s="14" t="str">
        <f>Evalueringsark!DR32</f>
        <v>-</v>
      </c>
      <c r="K29" s="76" t="str">
        <f>Evalueringsark!DS32</f>
        <v>-</v>
      </c>
      <c r="L29" s="13" t="str">
        <f>Evalueringsark!DT32</f>
        <v>-</v>
      </c>
      <c r="M29" s="73" t="str">
        <f>Evalueringsark!DU32</f>
        <v>-</v>
      </c>
      <c r="N29" s="14" t="str">
        <f>Evalueringsark!DV32</f>
        <v>-</v>
      </c>
      <c r="O29" s="76" t="str">
        <f>Evalueringsark!DW32</f>
        <v>-</v>
      </c>
      <c r="P29" s="13" t="str">
        <f>Evalueringsark!DX32</f>
        <v>-</v>
      </c>
      <c r="Q29" s="13" t="str">
        <f>Evalueringsark!DY32</f>
        <v>-</v>
      </c>
      <c r="R29" s="13" t="str">
        <f>Evalueringsark!DZ32</f>
        <v>-</v>
      </c>
      <c r="S29" s="13" t="str">
        <f>Evalueringsark!EA32</f>
        <v>-</v>
      </c>
      <c r="T29" s="13" t="str">
        <f>Evalueringsark!EB32</f>
        <v>-</v>
      </c>
      <c r="U29" s="73" t="str">
        <f>Evalueringsark!EC32</f>
        <v>-</v>
      </c>
      <c r="V29" s="14" t="str">
        <f>Evalueringsark!ED32</f>
        <v>-</v>
      </c>
      <c r="W29" s="86" t="str">
        <f>Evalueringsark!EI32</f>
        <v>0</v>
      </c>
      <c r="X29" s="90" t="str">
        <f>Evalueringsark!EJ32</f>
        <v>-</v>
      </c>
      <c r="Y29" s="14" t="str">
        <f>Evalueringsark!EK32</f>
        <v/>
      </c>
    </row>
    <row r="30" spans="1:25" x14ac:dyDescent="0.25">
      <c r="A30" s="5"/>
      <c r="B30" s="38">
        <f>Evalueringsark!B33</f>
        <v>0</v>
      </c>
      <c r="C30" s="39"/>
      <c r="D30" s="12" t="str">
        <f>Evalueringsark!DL33</f>
        <v>-</v>
      </c>
      <c r="E30" s="13" t="str">
        <f>Evalueringsark!DM33</f>
        <v>-</v>
      </c>
      <c r="F30" s="13" t="str">
        <f>Evalueringsark!DN33</f>
        <v>-</v>
      </c>
      <c r="G30" s="13" t="str">
        <f>Evalueringsark!DO33</f>
        <v>-</v>
      </c>
      <c r="H30" s="13" t="str">
        <f>Evalueringsark!DP33</f>
        <v>-</v>
      </c>
      <c r="I30" s="73" t="str">
        <f>Evalueringsark!DQ33</f>
        <v>-</v>
      </c>
      <c r="J30" s="14" t="str">
        <f>Evalueringsark!DR33</f>
        <v>-</v>
      </c>
      <c r="K30" s="76" t="str">
        <f>Evalueringsark!DS33</f>
        <v>-</v>
      </c>
      <c r="L30" s="13" t="str">
        <f>Evalueringsark!DT33</f>
        <v>-</v>
      </c>
      <c r="M30" s="73" t="str">
        <f>Evalueringsark!DU33</f>
        <v>-</v>
      </c>
      <c r="N30" s="14" t="str">
        <f>Evalueringsark!DV33</f>
        <v>-</v>
      </c>
      <c r="O30" s="76" t="str">
        <f>Evalueringsark!DW33</f>
        <v>-</v>
      </c>
      <c r="P30" s="13" t="str">
        <f>Evalueringsark!DX33</f>
        <v>-</v>
      </c>
      <c r="Q30" s="13" t="str">
        <f>Evalueringsark!DY33</f>
        <v>-</v>
      </c>
      <c r="R30" s="13" t="str">
        <f>Evalueringsark!DZ33</f>
        <v>-</v>
      </c>
      <c r="S30" s="13" t="str">
        <f>Evalueringsark!EA33</f>
        <v>-</v>
      </c>
      <c r="T30" s="13" t="str">
        <f>Evalueringsark!EB33</f>
        <v>-</v>
      </c>
      <c r="U30" s="73" t="str">
        <f>Evalueringsark!EC33</f>
        <v>-</v>
      </c>
      <c r="V30" s="14" t="str">
        <f>Evalueringsark!ED33</f>
        <v>-</v>
      </c>
      <c r="W30" s="86" t="str">
        <f>Evalueringsark!EI33</f>
        <v>0</v>
      </c>
      <c r="X30" s="90" t="str">
        <f>Evalueringsark!EJ33</f>
        <v>-</v>
      </c>
      <c r="Y30" s="14" t="str">
        <f>Evalueringsark!EK33</f>
        <v/>
      </c>
    </row>
    <row r="31" spans="1:25" x14ac:dyDescent="0.25">
      <c r="A31" s="5"/>
      <c r="B31" s="38">
        <f>Evalueringsark!B34</f>
        <v>0</v>
      </c>
      <c r="C31" s="39"/>
      <c r="D31" s="12" t="str">
        <f>Evalueringsark!DL34</f>
        <v>-</v>
      </c>
      <c r="E31" s="13" t="str">
        <f>Evalueringsark!DM34</f>
        <v>-</v>
      </c>
      <c r="F31" s="13" t="str">
        <f>Evalueringsark!DN34</f>
        <v>-</v>
      </c>
      <c r="G31" s="13" t="str">
        <f>Evalueringsark!DO34</f>
        <v>-</v>
      </c>
      <c r="H31" s="13" t="str">
        <f>Evalueringsark!DP34</f>
        <v>-</v>
      </c>
      <c r="I31" s="73" t="str">
        <f>Evalueringsark!DQ34</f>
        <v>-</v>
      </c>
      <c r="J31" s="14" t="str">
        <f>Evalueringsark!DR34</f>
        <v>-</v>
      </c>
      <c r="K31" s="76" t="str">
        <f>Evalueringsark!DS34</f>
        <v>-</v>
      </c>
      <c r="L31" s="13" t="str">
        <f>Evalueringsark!DT34</f>
        <v>-</v>
      </c>
      <c r="M31" s="73" t="str">
        <f>Evalueringsark!DU34</f>
        <v>-</v>
      </c>
      <c r="N31" s="14" t="str">
        <f>Evalueringsark!DV34</f>
        <v>-</v>
      </c>
      <c r="O31" s="76" t="str">
        <f>Evalueringsark!DW34</f>
        <v>-</v>
      </c>
      <c r="P31" s="13" t="str">
        <f>Evalueringsark!DX34</f>
        <v>-</v>
      </c>
      <c r="Q31" s="13" t="str">
        <f>Evalueringsark!DY34</f>
        <v>-</v>
      </c>
      <c r="R31" s="13" t="str">
        <f>Evalueringsark!DZ34</f>
        <v>-</v>
      </c>
      <c r="S31" s="13" t="str">
        <f>Evalueringsark!EA34</f>
        <v>-</v>
      </c>
      <c r="T31" s="13" t="str">
        <f>Evalueringsark!EB34</f>
        <v>-</v>
      </c>
      <c r="U31" s="73" t="str">
        <f>Evalueringsark!EC34</f>
        <v>-</v>
      </c>
      <c r="V31" s="14" t="str">
        <f>Evalueringsark!ED34</f>
        <v>-</v>
      </c>
      <c r="W31" s="86" t="str">
        <f>Evalueringsark!EI34</f>
        <v>0</v>
      </c>
      <c r="X31" s="90" t="str">
        <f>Evalueringsark!EJ34</f>
        <v>-</v>
      </c>
      <c r="Y31" s="14" t="str">
        <f>Evalueringsark!EK34</f>
        <v/>
      </c>
    </row>
    <row r="32" spans="1:25" x14ac:dyDescent="0.25">
      <c r="B32" s="38">
        <f>Evalueringsark!B35</f>
        <v>0</v>
      </c>
      <c r="C32" s="39"/>
      <c r="D32" s="12" t="str">
        <f>Evalueringsark!DL35</f>
        <v>-</v>
      </c>
      <c r="E32" s="13" t="str">
        <f>Evalueringsark!DM35</f>
        <v>-</v>
      </c>
      <c r="F32" s="13" t="str">
        <f>Evalueringsark!DN35</f>
        <v>-</v>
      </c>
      <c r="G32" s="13" t="str">
        <f>Evalueringsark!DO35</f>
        <v>-</v>
      </c>
      <c r="H32" s="13" t="str">
        <f>Evalueringsark!DP35</f>
        <v>-</v>
      </c>
      <c r="I32" s="73" t="str">
        <f>Evalueringsark!DQ35</f>
        <v>-</v>
      </c>
      <c r="J32" s="14" t="str">
        <f>Evalueringsark!DR35</f>
        <v>-</v>
      </c>
      <c r="K32" s="76" t="str">
        <f>Evalueringsark!DS35</f>
        <v>-</v>
      </c>
      <c r="L32" s="13" t="str">
        <f>Evalueringsark!DT35</f>
        <v>-</v>
      </c>
      <c r="M32" s="73" t="str">
        <f>Evalueringsark!DU35</f>
        <v>-</v>
      </c>
      <c r="N32" s="14" t="str">
        <f>Evalueringsark!DV35</f>
        <v>-</v>
      </c>
      <c r="O32" s="76" t="str">
        <f>Evalueringsark!DW35</f>
        <v>-</v>
      </c>
      <c r="P32" s="13" t="str">
        <f>Evalueringsark!DX35</f>
        <v>-</v>
      </c>
      <c r="Q32" s="13" t="str">
        <f>Evalueringsark!DY35</f>
        <v>-</v>
      </c>
      <c r="R32" s="13" t="str">
        <f>Evalueringsark!DZ35</f>
        <v>-</v>
      </c>
      <c r="S32" s="13" t="str">
        <f>Evalueringsark!EA35</f>
        <v>-</v>
      </c>
      <c r="T32" s="13" t="str">
        <f>Evalueringsark!EB35</f>
        <v>-</v>
      </c>
      <c r="U32" s="73" t="str">
        <f>Evalueringsark!EC35</f>
        <v>-</v>
      </c>
      <c r="V32" s="14" t="str">
        <f>Evalueringsark!ED35</f>
        <v>-</v>
      </c>
      <c r="W32" s="86" t="str">
        <f>Evalueringsark!EI35</f>
        <v>0</v>
      </c>
      <c r="X32" s="90" t="str">
        <f>Evalueringsark!EJ35</f>
        <v>-</v>
      </c>
      <c r="Y32" s="14" t="str">
        <f>Evalueringsark!EK35</f>
        <v/>
      </c>
    </row>
    <row r="33" spans="2:25" ht="15.75" thickBot="1" x14ac:dyDescent="0.3">
      <c r="B33" s="40">
        <f>Evalueringsark!B36</f>
        <v>0</v>
      </c>
      <c r="C33" s="41"/>
      <c r="D33" s="3" t="str">
        <f>Evalueringsark!DL36</f>
        <v>-</v>
      </c>
      <c r="E33" s="4" t="str">
        <f>Evalueringsark!DM36</f>
        <v>-</v>
      </c>
      <c r="F33" s="4" t="str">
        <f>Evalueringsark!DN36</f>
        <v>-</v>
      </c>
      <c r="G33" s="4" t="str">
        <f>Evalueringsark!DO36</f>
        <v>-</v>
      </c>
      <c r="H33" s="4" t="str">
        <f>Evalueringsark!DP36</f>
        <v>-</v>
      </c>
      <c r="I33" s="82" t="str">
        <f>Evalueringsark!DQ36</f>
        <v>-</v>
      </c>
      <c r="J33" s="11" t="str">
        <f>Evalueringsark!DR36</f>
        <v>-</v>
      </c>
      <c r="K33" s="83" t="str">
        <f>Evalueringsark!DS36</f>
        <v>-</v>
      </c>
      <c r="L33" s="4" t="str">
        <f>Evalueringsark!DT36</f>
        <v>-</v>
      </c>
      <c r="M33" s="82" t="str">
        <f>Evalueringsark!DU36</f>
        <v>-</v>
      </c>
      <c r="N33" s="11" t="str">
        <f>Evalueringsark!DV36</f>
        <v>-</v>
      </c>
      <c r="O33" s="83" t="str">
        <f>Evalueringsark!DW36</f>
        <v>-</v>
      </c>
      <c r="P33" s="4" t="str">
        <f>Evalueringsark!DX36</f>
        <v>-</v>
      </c>
      <c r="Q33" s="4" t="str">
        <f>Evalueringsark!DY36</f>
        <v>-</v>
      </c>
      <c r="R33" s="4" t="str">
        <f>Evalueringsark!DZ36</f>
        <v>-</v>
      </c>
      <c r="S33" s="4" t="str">
        <f>Evalueringsark!EA36</f>
        <v>-</v>
      </c>
      <c r="T33" s="4" t="str">
        <f>Evalueringsark!EB36</f>
        <v>-</v>
      </c>
      <c r="U33" s="82" t="str">
        <f>Evalueringsark!EC36</f>
        <v>-</v>
      </c>
      <c r="V33" s="11" t="str">
        <f>Evalueringsark!ED36</f>
        <v>-</v>
      </c>
      <c r="W33" s="87" t="str">
        <f>Evalueringsark!EI36</f>
        <v>0</v>
      </c>
      <c r="X33" s="91" t="str">
        <f>Evalueringsark!EJ36</f>
        <v>-</v>
      </c>
      <c r="Y33" s="11" t="str">
        <f>Evalueringsark!EK36</f>
        <v/>
      </c>
    </row>
    <row r="35" spans="2:25" x14ac:dyDescent="0.25">
      <c r="B35" s="5"/>
    </row>
    <row r="36" spans="2:25" x14ac:dyDescent="0.25">
      <c r="B36" s="46" t="s">
        <v>27</v>
      </c>
      <c r="C36" s="21"/>
      <c r="D36" s="21"/>
      <c r="E36" s="21"/>
      <c r="F36" s="21"/>
      <c r="G36" s="21"/>
      <c r="H36" s="21"/>
      <c r="I36" s="21"/>
      <c r="J36" s="47"/>
    </row>
    <row r="37" spans="2:25" x14ac:dyDescent="0.25">
      <c r="B37" s="48" t="s">
        <v>20</v>
      </c>
      <c r="C37" s="2"/>
      <c r="D37" s="2"/>
      <c r="E37" s="2"/>
      <c r="F37" s="2"/>
      <c r="G37" s="2"/>
      <c r="H37" s="2"/>
      <c r="I37" s="2"/>
      <c r="J37" s="49"/>
    </row>
    <row r="38" spans="2:25" x14ac:dyDescent="0.25">
      <c r="B38" s="48" t="s">
        <v>21</v>
      </c>
      <c r="C38" s="2"/>
      <c r="D38" s="2"/>
      <c r="E38" s="2"/>
      <c r="F38" s="2"/>
      <c r="G38" s="2"/>
      <c r="H38" s="2"/>
      <c r="I38" s="2"/>
      <c r="J38" s="49"/>
    </row>
    <row r="39" spans="2:25" x14ac:dyDescent="0.25">
      <c r="B39" s="48" t="s">
        <v>22</v>
      </c>
      <c r="C39" s="2"/>
      <c r="D39" s="2"/>
      <c r="E39" s="2"/>
      <c r="F39" s="2"/>
      <c r="G39" s="2"/>
      <c r="H39" s="2"/>
      <c r="I39" s="2"/>
      <c r="J39" s="49"/>
    </row>
    <row r="40" spans="2:25" x14ac:dyDescent="0.25">
      <c r="B40" s="48" t="s">
        <v>23</v>
      </c>
      <c r="C40" s="2"/>
      <c r="D40" s="2"/>
      <c r="E40" s="2"/>
      <c r="F40" s="2"/>
      <c r="G40" s="2"/>
      <c r="H40" s="2"/>
      <c r="I40" s="2"/>
      <c r="J40" s="49"/>
    </row>
    <row r="41" spans="2:25" x14ac:dyDescent="0.25">
      <c r="B41" s="48" t="s">
        <v>24</v>
      </c>
      <c r="C41" s="2"/>
      <c r="D41" s="2"/>
      <c r="E41" s="2"/>
      <c r="F41" s="2"/>
      <c r="G41" s="2"/>
      <c r="H41" s="2"/>
      <c r="I41" s="2"/>
      <c r="J41" s="49"/>
    </row>
    <row r="42" spans="2:25" x14ac:dyDescent="0.25">
      <c r="B42" s="48" t="s">
        <v>25</v>
      </c>
      <c r="C42" s="2"/>
      <c r="D42" s="2"/>
      <c r="E42" s="2"/>
      <c r="F42" s="2"/>
      <c r="G42" s="2"/>
      <c r="H42" s="2"/>
      <c r="I42" s="2"/>
      <c r="J42" s="49"/>
    </row>
    <row r="43" spans="2:25" x14ac:dyDescent="0.25">
      <c r="B43" s="50" t="s">
        <v>26</v>
      </c>
      <c r="C43" s="51"/>
      <c r="D43" s="51"/>
      <c r="E43" s="51"/>
      <c r="F43" s="51"/>
      <c r="G43" s="51"/>
      <c r="H43" s="51"/>
      <c r="I43" s="51"/>
      <c r="J43" s="52"/>
    </row>
  </sheetData>
  <sheetProtection sheet="1" objects="1" scenarios="1" selectLockedCells="1"/>
  <pageMargins left="0.25" right="0.25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CJ39"/>
  <sheetViews>
    <sheetView zoomScaleNormal="100" workbookViewId="0">
      <selection activeCell="A29" sqref="A29"/>
    </sheetView>
  </sheetViews>
  <sheetFormatPr defaultColWidth="11.42578125" defaultRowHeight="15" x14ac:dyDescent="0.25"/>
  <cols>
    <col min="1" max="1" width="13.42578125" customWidth="1"/>
    <col min="2" max="12" width="5.140625" customWidth="1"/>
    <col min="13" max="87" width="2.7109375" customWidth="1"/>
    <col min="88" max="88" width="3.85546875" customWidth="1"/>
  </cols>
  <sheetData>
    <row r="1" spans="1:8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8" x14ac:dyDescent="0.25">
      <c r="A2" s="16" t="s">
        <v>2</v>
      </c>
      <c r="B2" s="22">
        <v>1</v>
      </c>
      <c r="C2" s="22">
        <v>2</v>
      </c>
      <c r="D2" s="22">
        <v>3</v>
      </c>
      <c r="E2" s="22">
        <v>4</v>
      </c>
      <c r="F2" s="22">
        <v>5</v>
      </c>
      <c r="G2" s="22">
        <v>6</v>
      </c>
      <c r="H2" s="22">
        <v>7</v>
      </c>
      <c r="I2" s="22">
        <v>8</v>
      </c>
      <c r="J2" s="22">
        <v>9</v>
      </c>
      <c r="K2" s="22">
        <v>10</v>
      </c>
      <c r="L2" s="22">
        <v>11</v>
      </c>
      <c r="M2" s="22">
        <v>12</v>
      </c>
      <c r="N2" s="22">
        <v>13</v>
      </c>
      <c r="O2" s="22">
        <v>14</v>
      </c>
      <c r="P2" s="22">
        <v>15</v>
      </c>
      <c r="Q2" s="22">
        <v>16</v>
      </c>
      <c r="R2" s="22">
        <v>17</v>
      </c>
      <c r="S2" s="22">
        <v>18</v>
      </c>
      <c r="T2" s="22">
        <v>19</v>
      </c>
      <c r="U2" s="22">
        <v>20</v>
      </c>
      <c r="V2" s="22">
        <v>21</v>
      </c>
      <c r="W2" s="22">
        <v>22</v>
      </c>
      <c r="X2" s="22">
        <v>23</v>
      </c>
      <c r="Y2" s="22">
        <v>24</v>
      </c>
      <c r="Z2" s="22">
        <v>25</v>
      </c>
      <c r="AA2" s="22">
        <v>26</v>
      </c>
      <c r="AB2" s="22">
        <v>27</v>
      </c>
      <c r="AC2" s="22">
        <v>28</v>
      </c>
      <c r="AD2" s="22">
        <v>29</v>
      </c>
      <c r="AE2" s="22">
        <v>30</v>
      </c>
      <c r="AF2" s="22">
        <v>31</v>
      </c>
      <c r="AG2" s="22">
        <v>32</v>
      </c>
      <c r="AH2" s="22">
        <v>33</v>
      </c>
      <c r="AI2" s="22">
        <v>34</v>
      </c>
      <c r="AJ2" s="22">
        <v>35</v>
      </c>
      <c r="AK2" s="22">
        <v>36</v>
      </c>
      <c r="AL2" s="22">
        <v>37</v>
      </c>
      <c r="AM2" s="22">
        <v>38</v>
      </c>
      <c r="AN2" s="22">
        <v>39</v>
      </c>
      <c r="AO2" s="22">
        <v>40</v>
      </c>
      <c r="AP2" s="22">
        <v>41</v>
      </c>
      <c r="AQ2" s="22">
        <v>42</v>
      </c>
      <c r="AR2" s="22">
        <v>43</v>
      </c>
      <c r="AS2" s="22">
        <v>44</v>
      </c>
      <c r="AT2" s="22">
        <v>45</v>
      </c>
      <c r="AU2" s="22">
        <v>46</v>
      </c>
      <c r="AV2" s="22">
        <v>47</v>
      </c>
      <c r="AW2" s="22">
        <v>48</v>
      </c>
      <c r="AX2" s="22">
        <v>49</v>
      </c>
      <c r="AY2" s="22">
        <v>50</v>
      </c>
      <c r="AZ2" s="22">
        <v>51</v>
      </c>
      <c r="BA2" s="22">
        <v>52</v>
      </c>
      <c r="BB2" s="22">
        <v>53</v>
      </c>
      <c r="BC2" s="22">
        <v>54</v>
      </c>
      <c r="BD2" s="22">
        <v>55</v>
      </c>
      <c r="BE2" s="22">
        <v>56</v>
      </c>
      <c r="BF2" s="22">
        <v>57</v>
      </c>
      <c r="BG2" s="22">
        <v>58</v>
      </c>
      <c r="BH2" s="22">
        <v>59</v>
      </c>
      <c r="BI2" s="22">
        <v>60</v>
      </c>
      <c r="BJ2" s="22">
        <v>61</v>
      </c>
      <c r="BK2" s="22">
        <v>62</v>
      </c>
      <c r="BL2" s="22">
        <v>63</v>
      </c>
      <c r="BM2" s="22">
        <v>64</v>
      </c>
      <c r="BN2" s="22">
        <v>65</v>
      </c>
      <c r="BO2" s="22">
        <v>66</v>
      </c>
      <c r="BP2" s="22">
        <v>67</v>
      </c>
      <c r="BQ2" s="22">
        <v>68</v>
      </c>
      <c r="BR2" s="22">
        <v>69</v>
      </c>
      <c r="BS2" s="22">
        <v>70</v>
      </c>
      <c r="BT2" s="22">
        <v>71</v>
      </c>
      <c r="BU2" s="22">
        <v>72</v>
      </c>
      <c r="BV2" s="22">
        <v>73</v>
      </c>
      <c r="BW2" s="22">
        <v>74</v>
      </c>
      <c r="BX2" s="22">
        <v>75</v>
      </c>
      <c r="BY2" s="22">
        <v>76</v>
      </c>
      <c r="BZ2" s="22">
        <v>77</v>
      </c>
      <c r="CA2" s="22">
        <v>78</v>
      </c>
      <c r="CB2" s="22">
        <v>79</v>
      </c>
      <c r="CC2" s="22">
        <v>80</v>
      </c>
      <c r="CD2" s="22">
        <v>81</v>
      </c>
      <c r="CE2" s="22">
        <v>82</v>
      </c>
      <c r="CF2" s="22">
        <v>83</v>
      </c>
      <c r="CG2" s="22">
        <v>84</v>
      </c>
      <c r="CH2" s="22">
        <v>85</v>
      </c>
      <c r="CI2" s="22">
        <v>86</v>
      </c>
      <c r="CJ2" s="63">
        <v>87</v>
      </c>
    </row>
    <row r="3" spans="1:88" x14ac:dyDescent="0.25">
      <c r="A3" s="16" t="s">
        <v>11</v>
      </c>
      <c r="B3" s="31" t="e">
        <f>Evalueringsark!E38</f>
        <v>#DIV/0!</v>
      </c>
      <c r="C3" s="31" t="e">
        <f>Evalueringsark!F38</f>
        <v>#DIV/0!</v>
      </c>
      <c r="D3" s="31" t="e">
        <f>Evalueringsark!G38</f>
        <v>#DIV/0!</v>
      </c>
      <c r="E3" s="31" t="e">
        <f>Evalueringsark!H38</f>
        <v>#DIV/0!</v>
      </c>
      <c r="F3" s="31" t="e">
        <f>Evalueringsark!I38</f>
        <v>#DIV/0!</v>
      </c>
      <c r="G3" s="31" t="e">
        <f>Evalueringsark!J38</f>
        <v>#DIV/0!</v>
      </c>
      <c r="H3" s="31" t="e">
        <f>Evalueringsark!K38</f>
        <v>#DIV/0!</v>
      </c>
      <c r="I3" s="31" t="e">
        <f>Evalueringsark!L38</f>
        <v>#DIV/0!</v>
      </c>
      <c r="J3" s="31" t="e">
        <f>Evalueringsark!M38</f>
        <v>#DIV/0!</v>
      </c>
      <c r="K3" s="31" t="e">
        <f>Evalueringsark!N38</f>
        <v>#DIV/0!</v>
      </c>
      <c r="L3" s="31" t="e">
        <f>Evalueringsark!O38</f>
        <v>#DIV/0!</v>
      </c>
      <c r="M3" s="31" t="e">
        <f>Evalueringsark!P38</f>
        <v>#DIV/0!</v>
      </c>
      <c r="N3" s="31" t="e">
        <f>Evalueringsark!Q38</f>
        <v>#DIV/0!</v>
      </c>
      <c r="O3" s="31" t="e">
        <f>Evalueringsark!R38</f>
        <v>#DIV/0!</v>
      </c>
      <c r="P3" s="31" t="e">
        <f>Evalueringsark!S38</f>
        <v>#DIV/0!</v>
      </c>
      <c r="Q3" s="31" t="e">
        <f>Evalueringsark!T38</f>
        <v>#DIV/0!</v>
      </c>
      <c r="R3" s="31" t="e">
        <f>Evalueringsark!U38</f>
        <v>#DIV/0!</v>
      </c>
      <c r="S3" s="31" t="e">
        <f>Evalueringsark!V38</f>
        <v>#DIV/0!</v>
      </c>
      <c r="T3" s="31" t="e">
        <f>Evalueringsark!W38</f>
        <v>#DIV/0!</v>
      </c>
      <c r="U3" s="31" t="e">
        <f>Evalueringsark!X38</f>
        <v>#DIV/0!</v>
      </c>
      <c r="V3" s="31" t="e">
        <f>Evalueringsark!Y38</f>
        <v>#DIV/0!</v>
      </c>
      <c r="W3" s="31" t="e">
        <f>Evalueringsark!Z38</f>
        <v>#DIV/0!</v>
      </c>
      <c r="X3" s="31" t="e">
        <f>Evalueringsark!AA38</f>
        <v>#DIV/0!</v>
      </c>
      <c r="Y3" s="31" t="e">
        <f>Evalueringsark!AB38</f>
        <v>#DIV/0!</v>
      </c>
      <c r="Z3" s="31" t="e">
        <f>Evalueringsark!AC38</f>
        <v>#DIV/0!</v>
      </c>
      <c r="AA3" s="31" t="e">
        <f>Evalueringsark!AD38</f>
        <v>#DIV/0!</v>
      </c>
      <c r="AB3" s="31" t="e">
        <f>Evalueringsark!AE38</f>
        <v>#DIV/0!</v>
      </c>
      <c r="AC3" s="31" t="e">
        <f>Evalueringsark!AF38</f>
        <v>#DIV/0!</v>
      </c>
      <c r="AD3" s="31" t="e">
        <f>Evalueringsark!AG38</f>
        <v>#DIV/0!</v>
      </c>
      <c r="AE3" s="31" t="e">
        <f>Evalueringsark!AH38</f>
        <v>#DIV/0!</v>
      </c>
      <c r="AF3" s="31" t="e">
        <f>Evalueringsark!AI38</f>
        <v>#DIV/0!</v>
      </c>
      <c r="AG3" s="31" t="e">
        <f>Evalueringsark!AJ38</f>
        <v>#DIV/0!</v>
      </c>
      <c r="AH3" s="31" t="e">
        <f>Evalueringsark!AK38</f>
        <v>#DIV/0!</v>
      </c>
      <c r="AI3" s="31" t="e">
        <f>Evalueringsark!AL38</f>
        <v>#DIV/0!</v>
      </c>
      <c r="AJ3" s="31" t="e">
        <f>Evalueringsark!AM38</f>
        <v>#DIV/0!</v>
      </c>
      <c r="AK3" s="31" t="e">
        <f>Evalueringsark!AN38</f>
        <v>#DIV/0!</v>
      </c>
      <c r="AL3" s="31" t="e">
        <f>Evalueringsark!AO38</f>
        <v>#DIV/0!</v>
      </c>
      <c r="AM3" s="31" t="e">
        <f>Evalueringsark!AP38</f>
        <v>#DIV/0!</v>
      </c>
      <c r="AN3" s="31" t="e">
        <f>Evalueringsark!AQ38</f>
        <v>#DIV/0!</v>
      </c>
      <c r="AO3" s="31" t="e">
        <f>Evalueringsark!AR38</f>
        <v>#DIV/0!</v>
      </c>
      <c r="AP3" s="31" t="e">
        <f>Evalueringsark!AS38</f>
        <v>#DIV/0!</v>
      </c>
      <c r="AQ3" s="31" t="e">
        <f>Evalueringsark!AT38</f>
        <v>#DIV/0!</v>
      </c>
      <c r="AR3" s="31" t="e">
        <f>Evalueringsark!AU38</f>
        <v>#DIV/0!</v>
      </c>
      <c r="AS3" s="31" t="e">
        <f>Evalueringsark!AV38</f>
        <v>#DIV/0!</v>
      </c>
      <c r="AT3" s="31" t="e">
        <f>Evalueringsark!AW38</f>
        <v>#DIV/0!</v>
      </c>
      <c r="AU3" s="31" t="e">
        <f>Evalueringsark!AX38</f>
        <v>#DIV/0!</v>
      </c>
      <c r="AV3" s="31" t="e">
        <f>Evalueringsark!AY38</f>
        <v>#DIV/0!</v>
      </c>
      <c r="AW3" s="31" t="e">
        <f>Evalueringsark!AZ38</f>
        <v>#DIV/0!</v>
      </c>
      <c r="AX3" s="31" t="e">
        <f>Evalueringsark!BA38</f>
        <v>#DIV/0!</v>
      </c>
      <c r="AY3" s="31" t="e">
        <f>Evalueringsark!BB38</f>
        <v>#DIV/0!</v>
      </c>
      <c r="AZ3" s="31" t="e">
        <f>Evalueringsark!BC38</f>
        <v>#DIV/0!</v>
      </c>
      <c r="BA3" s="31" t="e">
        <f>Evalueringsark!BD38</f>
        <v>#DIV/0!</v>
      </c>
      <c r="BB3" s="31" t="e">
        <f>Evalueringsark!BE38</f>
        <v>#DIV/0!</v>
      </c>
      <c r="BC3" s="31" t="e">
        <f>Evalueringsark!BF38</f>
        <v>#DIV/0!</v>
      </c>
      <c r="BD3" s="31" t="e">
        <f>Evalueringsark!BG38</f>
        <v>#DIV/0!</v>
      </c>
      <c r="BE3" s="31" t="e">
        <f>Evalueringsark!BH38</f>
        <v>#DIV/0!</v>
      </c>
      <c r="BF3" s="31" t="e">
        <f>Evalueringsark!BI38</f>
        <v>#DIV/0!</v>
      </c>
      <c r="BG3" s="31" t="e">
        <f>Evalueringsark!BJ38</f>
        <v>#DIV/0!</v>
      </c>
      <c r="BH3" s="31" t="e">
        <f>Evalueringsark!BK38</f>
        <v>#DIV/0!</v>
      </c>
      <c r="BI3" s="31" t="e">
        <f>Evalueringsark!BL38</f>
        <v>#DIV/0!</v>
      </c>
      <c r="BJ3" s="31" t="e">
        <f>Evalueringsark!BM38</f>
        <v>#DIV/0!</v>
      </c>
      <c r="BK3" s="31" t="e">
        <f>Evalueringsark!BN38</f>
        <v>#DIV/0!</v>
      </c>
      <c r="BL3" s="31" t="e">
        <f>Evalueringsark!BO38</f>
        <v>#DIV/0!</v>
      </c>
      <c r="BM3" s="31" t="e">
        <f>Evalueringsark!BP38</f>
        <v>#DIV/0!</v>
      </c>
      <c r="BN3" s="31" t="e">
        <f>Evalueringsark!BQ38</f>
        <v>#DIV/0!</v>
      </c>
      <c r="BO3" s="31" t="e">
        <f>Evalueringsark!BR38</f>
        <v>#DIV/0!</v>
      </c>
      <c r="BP3" s="31" t="e">
        <f>Evalueringsark!BS38</f>
        <v>#DIV/0!</v>
      </c>
      <c r="BQ3" s="31" t="e">
        <f>Evalueringsark!BT38</f>
        <v>#DIV/0!</v>
      </c>
      <c r="BR3" s="31" t="e">
        <f>Evalueringsark!BU38</f>
        <v>#DIV/0!</v>
      </c>
      <c r="BS3" s="31" t="e">
        <f>Evalueringsark!BV38</f>
        <v>#DIV/0!</v>
      </c>
      <c r="BT3" s="31" t="e">
        <f>Evalueringsark!BW38</f>
        <v>#DIV/0!</v>
      </c>
      <c r="BU3" s="31" t="e">
        <f>Evalueringsark!BX38</f>
        <v>#DIV/0!</v>
      </c>
      <c r="BV3" s="31" t="e">
        <f>Evalueringsark!BY38</f>
        <v>#DIV/0!</v>
      </c>
      <c r="BW3" s="31" t="e">
        <f>Evalueringsark!BZ38</f>
        <v>#DIV/0!</v>
      </c>
      <c r="BX3" s="31" t="e">
        <f>Evalueringsark!CA38</f>
        <v>#DIV/0!</v>
      </c>
      <c r="BY3" s="31" t="e">
        <f>Evalueringsark!CB38</f>
        <v>#DIV/0!</v>
      </c>
      <c r="BZ3" s="31" t="e">
        <f>Evalueringsark!CC38</f>
        <v>#DIV/0!</v>
      </c>
      <c r="CA3" s="31" t="e">
        <f>Evalueringsark!CD38</f>
        <v>#DIV/0!</v>
      </c>
      <c r="CB3" s="31" t="e">
        <f>Evalueringsark!CE38</f>
        <v>#DIV/0!</v>
      </c>
      <c r="CC3" s="31" t="e">
        <f>Evalueringsark!CF38</f>
        <v>#DIV/0!</v>
      </c>
      <c r="CD3" s="31" t="e">
        <f>Evalueringsark!CG38</f>
        <v>#DIV/0!</v>
      </c>
      <c r="CE3" s="31" t="e">
        <f>Evalueringsark!CH38</f>
        <v>#DIV/0!</v>
      </c>
      <c r="CF3" s="31" t="e">
        <f>Evalueringsark!CI38</f>
        <v>#DIV/0!</v>
      </c>
      <c r="CG3" s="31" t="e">
        <f>Evalueringsark!CJ38</f>
        <v>#DIV/0!</v>
      </c>
      <c r="CH3" s="31" t="e">
        <f>Evalueringsark!CK38</f>
        <v>#DIV/0!</v>
      </c>
      <c r="CI3" s="31" t="e">
        <f>Evalueringsark!CL38</f>
        <v>#DIV/0!</v>
      </c>
      <c r="CJ3" s="31" t="e">
        <f>Evalueringsark!CM38</f>
        <v>#DIV/0!</v>
      </c>
    </row>
    <row r="4" spans="1:88" x14ac:dyDescent="0.25">
      <c r="A4" s="16" t="s">
        <v>8</v>
      </c>
      <c r="B4" s="61">
        <v>62</v>
      </c>
      <c r="C4" s="61">
        <v>71</v>
      </c>
      <c r="D4" s="61">
        <v>95</v>
      </c>
      <c r="E4" s="61">
        <v>84</v>
      </c>
      <c r="F4" s="61">
        <v>86</v>
      </c>
      <c r="G4" s="61">
        <v>71</v>
      </c>
      <c r="H4" s="61">
        <v>98</v>
      </c>
      <c r="I4" s="61">
        <v>81</v>
      </c>
      <c r="J4" s="61">
        <v>53</v>
      </c>
      <c r="K4" s="61">
        <v>46</v>
      </c>
      <c r="L4" s="61">
        <v>76</v>
      </c>
      <c r="M4" s="61">
        <v>69</v>
      </c>
      <c r="N4" s="61">
        <v>74</v>
      </c>
      <c r="O4" s="61">
        <v>67</v>
      </c>
      <c r="P4" s="61">
        <v>69</v>
      </c>
      <c r="Q4" s="61">
        <v>67</v>
      </c>
      <c r="R4" s="61">
        <v>31</v>
      </c>
      <c r="S4" s="61">
        <v>77</v>
      </c>
      <c r="T4" s="61">
        <v>79</v>
      </c>
      <c r="U4" s="61">
        <v>44</v>
      </c>
      <c r="V4" s="61">
        <v>66</v>
      </c>
      <c r="W4" s="61">
        <v>83</v>
      </c>
      <c r="X4" s="61">
        <v>72</v>
      </c>
      <c r="Y4" s="61">
        <v>25</v>
      </c>
      <c r="Z4" s="61">
        <v>89</v>
      </c>
      <c r="AA4" s="61">
        <v>79</v>
      </c>
      <c r="AB4" s="61">
        <v>76</v>
      </c>
      <c r="AC4" s="61">
        <v>78</v>
      </c>
      <c r="AD4" s="61">
        <v>93</v>
      </c>
      <c r="AE4" s="61">
        <v>36</v>
      </c>
      <c r="AF4" s="61">
        <v>95</v>
      </c>
      <c r="AG4" s="61">
        <v>95</v>
      </c>
      <c r="AH4" s="61">
        <v>100</v>
      </c>
      <c r="AI4" s="61">
        <v>87</v>
      </c>
      <c r="AJ4" s="61">
        <v>89</v>
      </c>
      <c r="AK4" s="61">
        <v>71</v>
      </c>
      <c r="AL4" s="61">
        <v>47</v>
      </c>
      <c r="AM4" s="61">
        <v>73</v>
      </c>
      <c r="AN4" s="61">
        <v>12</v>
      </c>
      <c r="AO4" s="61">
        <v>61</v>
      </c>
      <c r="AP4" s="61">
        <v>48</v>
      </c>
      <c r="AQ4" s="61">
        <v>48</v>
      </c>
      <c r="AR4" s="61">
        <v>45</v>
      </c>
      <c r="AS4" s="61">
        <v>66</v>
      </c>
      <c r="AT4" s="61">
        <v>93</v>
      </c>
      <c r="AU4" s="61">
        <v>88</v>
      </c>
      <c r="AV4" s="61">
        <v>91</v>
      </c>
      <c r="AW4" s="61">
        <v>56</v>
      </c>
      <c r="AX4" s="61">
        <v>36</v>
      </c>
      <c r="AY4" s="61">
        <v>42</v>
      </c>
      <c r="AZ4" s="61">
        <v>66</v>
      </c>
      <c r="BA4" s="61">
        <v>64</v>
      </c>
      <c r="BB4" s="61">
        <v>59</v>
      </c>
      <c r="BC4" s="61">
        <v>27</v>
      </c>
      <c r="BD4" s="61">
        <v>67</v>
      </c>
      <c r="BE4" s="61">
        <v>57</v>
      </c>
      <c r="BF4" s="61">
        <v>66</v>
      </c>
      <c r="BG4" s="61">
        <v>46</v>
      </c>
      <c r="BH4" s="61">
        <v>86</v>
      </c>
      <c r="BI4" s="61">
        <v>53</v>
      </c>
      <c r="BJ4" s="61">
        <v>65</v>
      </c>
      <c r="BK4" s="61">
        <v>89</v>
      </c>
      <c r="BL4" s="61">
        <v>56</v>
      </c>
      <c r="BM4" s="61">
        <v>50</v>
      </c>
      <c r="BN4" s="61">
        <v>70</v>
      </c>
      <c r="BO4" s="61">
        <v>52</v>
      </c>
      <c r="BP4" s="61">
        <v>69</v>
      </c>
      <c r="BQ4" s="61">
        <v>89</v>
      </c>
      <c r="BR4" s="61">
        <v>65</v>
      </c>
      <c r="BS4" s="61">
        <v>40</v>
      </c>
      <c r="BT4" s="61">
        <v>52</v>
      </c>
      <c r="BU4" s="61">
        <v>88</v>
      </c>
      <c r="BV4" s="61">
        <v>73</v>
      </c>
      <c r="BW4" s="61">
        <v>47</v>
      </c>
      <c r="BX4" s="61">
        <v>78</v>
      </c>
      <c r="BY4" s="61">
        <v>47</v>
      </c>
      <c r="BZ4" s="61">
        <v>71</v>
      </c>
      <c r="CA4" s="61">
        <v>35</v>
      </c>
      <c r="CB4" s="61">
        <v>92</v>
      </c>
      <c r="CC4" s="61">
        <v>30</v>
      </c>
      <c r="CD4" s="61">
        <v>62</v>
      </c>
      <c r="CE4" s="61">
        <v>86</v>
      </c>
      <c r="CF4" s="61">
        <v>51</v>
      </c>
      <c r="CG4" s="61">
        <v>78</v>
      </c>
      <c r="CH4" s="61">
        <v>53</v>
      </c>
      <c r="CI4" s="61">
        <v>56</v>
      </c>
      <c r="CJ4" s="62">
        <v>70</v>
      </c>
    </row>
    <row r="5" spans="1:88" ht="15.75" thickBot="1" x14ac:dyDescent="0.3">
      <c r="A5" s="19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</row>
    <row r="6" spans="1:88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D6" s="5"/>
      <c r="AE6" s="25"/>
      <c r="AF6" s="26" t="s">
        <v>9</v>
      </c>
      <c r="AG6" s="27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</row>
    <row r="8" spans="1:8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</row>
    <row r="9" spans="1:8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</row>
    <row r="10" spans="1:8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</row>
    <row r="11" spans="1:8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</row>
    <row r="12" spans="1:8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</row>
    <row r="13" spans="1:8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</row>
    <row r="14" spans="1:8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</row>
    <row r="15" spans="1:8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15.75" thickBo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15.75" thickBo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25"/>
      <c r="AO23" s="28"/>
      <c r="AP23" s="26" t="s">
        <v>13</v>
      </c>
      <c r="AQ23" s="28"/>
      <c r="AR23" s="27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x14ac:dyDescent="0.25">
      <c r="A24" s="16" t="str">
        <f>Evalueringsark!DS39</f>
        <v>C-værdi</v>
      </c>
      <c r="B24" s="22">
        <f>Evalueringsark!DT39</f>
        <v>0</v>
      </c>
      <c r="C24" s="22">
        <f>Evalueringsark!DU39</f>
        <v>1</v>
      </c>
      <c r="D24" s="22">
        <f>Evalueringsark!DV39</f>
        <v>2</v>
      </c>
      <c r="E24" s="22">
        <f>Evalueringsark!DW39</f>
        <v>3</v>
      </c>
      <c r="F24" s="22">
        <f>Evalueringsark!DX39</f>
        <v>4</v>
      </c>
      <c r="G24" s="22">
        <f>Evalueringsark!DY39</f>
        <v>5</v>
      </c>
      <c r="H24" s="22">
        <f>Evalueringsark!DZ39</f>
        <v>6</v>
      </c>
      <c r="I24" s="22">
        <f>Evalueringsark!EA39</f>
        <v>7</v>
      </c>
      <c r="J24" s="22">
        <f>Evalueringsark!EB39</f>
        <v>8</v>
      </c>
      <c r="K24" s="22">
        <f>Evalueringsark!EC39</f>
        <v>9</v>
      </c>
      <c r="L24" s="22">
        <f>Evalueringsark!ED39</f>
        <v>10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x14ac:dyDescent="0.25">
      <c r="A25" s="16" t="s">
        <v>10</v>
      </c>
      <c r="B25" s="22">
        <f>Evalueringsark!DT40</f>
        <v>0</v>
      </c>
      <c r="C25" s="22">
        <f>Evalueringsark!DU40</f>
        <v>0</v>
      </c>
      <c r="D25" s="22">
        <f>Evalueringsark!DV40</f>
        <v>0</v>
      </c>
      <c r="E25" s="22">
        <f>Evalueringsark!DW40</f>
        <v>0</v>
      </c>
      <c r="F25" s="22">
        <f>Evalueringsark!DX40</f>
        <v>0</v>
      </c>
      <c r="G25" s="22">
        <f>Evalueringsark!DY40</f>
        <v>0</v>
      </c>
      <c r="H25" s="22">
        <f>Evalueringsark!DZ40</f>
        <v>0</v>
      </c>
      <c r="I25" s="22">
        <f>Evalueringsark!EA40</f>
        <v>0</v>
      </c>
      <c r="J25" s="22">
        <f>Evalueringsark!EB40</f>
        <v>0</v>
      </c>
      <c r="K25" s="22">
        <f>Evalueringsark!EC40</f>
        <v>0</v>
      </c>
      <c r="L25" s="22">
        <f>Evalueringsark!ED40</f>
        <v>0</v>
      </c>
      <c r="M25" s="6">
        <f>SUM(B25:L25)</f>
        <v>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x14ac:dyDescent="0.25">
      <c r="A26" s="29" t="s">
        <v>11</v>
      </c>
      <c r="B26" s="23" t="e">
        <f>B25/M25*100</f>
        <v>#DIV/0!</v>
      </c>
      <c r="C26" s="23" t="e">
        <f>C25/M25*100</f>
        <v>#DIV/0!</v>
      </c>
      <c r="D26" s="23" t="e">
        <f>D25/M25*100</f>
        <v>#DIV/0!</v>
      </c>
      <c r="E26" s="23" t="e">
        <f>E25/M25*100</f>
        <v>#DIV/0!</v>
      </c>
      <c r="F26" s="23" t="e">
        <f>F25/M25*100</f>
        <v>#DIV/0!</v>
      </c>
      <c r="G26" s="23" t="e">
        <f>G25/M25*100</f>
        <v>#DIV/0!</v>
      </c>
      <c r="H26" s="23" t="e">
        <f>H25/M25*100</f>
        <v>#DIV/0!</v>
      </c>
      <c r="I26" s="23" t="e">
        <f>I25/M25*100</f>
        <v>#DIV/0!</v>
      </c>
      <c r="J26" s="23" t="e">
        <f>J25/M25*100</f>
        <v>#DIV/0!</v>
      </c>
      <c r="K26" s="23" t="e">
        <f>K25/M25*100</f>
        <v>#DIV/0!</v>
      </c>
      <c r="L26" s="23" t="e">
        <f>L25/M25*100</f>
        <v>#DIV/0!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x14ac:dyDescent="0.25">
      <c r="A27" s="29" t="s">
        <v>12</v>
      </c>
      <c r="B27" s="22">
        <v>1</v>
      </c>
      <c r="C27" s="22">
        <v>3</v>
      </c>
      <c r="D27" s="22">
        <v>7</v>
      </c>
      <c r="E27" s="22">
        <v>12</v>
      </c>
      <c r="F27" s="22">
        <v>17</v>
      </c>
      <c r="G27" s="22">
        <v>20</v>
      </c>
      <c r="H27" s="22">
        <v>17</v>
      </c>
      <c r="I27" s="22">
        <v>12</v>
      </c>
      <c r="J27" s="22">
        <v>7</v>
      </c>
      <c r="K27" s="22">
        <v>3</v>
      </c>
      <c r="L27" s="22">
        <v>1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</row>
    <row r="28" spans="1:8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</row>
    <row r="29" spans="1:87" x14ac:dyDescent="0.25">
      <c r="A29" s="5"/>
      <c r="B29" s="46" t="s">
        <v>27</v>
      </c>
      <c r="C29" s="20"/>
      <c r="D29" s="20"/>
      <c r="E29" s="20"/>
      <c r="F29" s="20"/>
      <c r="G29" s="20"/>
      <c r="H29" s="20"/>
      <c r="I29" s="20"/>
      <c r="J29" s="20"/>
      <c r="K29" s="1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</row>
    <row r="30" spans="1:87" x14ac:dyDescent="0.25">
      <c r="A30" s="5"/>
      <c r="B30" s="48" t="s">
        <v>20</v>
      </c>
      <c r="C30" s="19"/>
      <c r="D30" s="19"/>
      <c r="E30" s="19"/>
      <c r="F30" s="19"/>
      <c r="G30" s="19"/>
      <c r="H30" s="19"/>
      <c r="I30" s="19"/>
      <c r="J30" s="19"/>
      <c r="K30" s="17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</row>
    <row r="31" spans="1:87" x14ac:dyDescent="0.25">
      <c r="A31" s="5"/>
      <c r="B31" s="48" t="s">
        <v>21</v>
      </c>
      <c r="C31" s="19"/>
      <c r="D31" s="19"/>
      <c r="E31" s="19"/>
      <c r="F31" s="19"/>
      <c r="G31" s="19"/>
      <c r="H31" s="19"/>
      <c r="I31" s="19"/>
      <c r="J31" s="19"/>
      <c r="K31" s="17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</row>
    <row r="32" spans="1:87" x14ac:dyDescent="0.25">
      <c r="A32" s="5"/>
      <c r="B32" s="48" t="s">
        <v>22</v>
      </c>
      <c r="C32" s="19"/>
      <c r="D32" s="19"/>
      <c r="E32" s="19"/>
      <c r="F32" s="19"/>
      <c r="G32" s="19"/>
      <c r="H32" s="19"/>
      <c r="I32" s="19"/>
      <c r="J32" s="19"/>
      <c r="K32" s="17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</row>
    <row r="33" spans="1:87" x14ac:dyDescent="0.25">
      <c r="A33" s="5"/>
      <c r="B33" s="48" t="s">
        <v>23</v>
      </c>
      <c r="C33" s="19"/>
      <c r="D33" s="19"/>
      <c r="E33" s="19"/>
      <c r="F33" s="19"/>
      <c r="G33" s="19"/>
      <c r="H33" s="19"/>
      <c r="I33" s="19"/>
      <c r="J33" s="19"/>
      <c r="K33" s="17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</row>
    <row r="34" spans="1:87" x14ac:dyDescent="0.25">
      <c r="A34" s="5"/>
      <c r="B34" s="48" t="s">
        <v>24</v>
      </c>
      <c r="C34" s="19"/>
      <c r="D34" s="19"/>
      <c r="E34" s="19"/>
      <c r="F34" s="19"/>
      <c r="G34" s="19"/>
      <c r="H34" s="19"/>
      <c r="I34" s="19"/>
      <c r="J34" s="19"/>
      <c r="K34" s="1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</row>
    <row r="35" spans="1:87" x14ac:dyDescent="0.25">
      <c r="A35" s="5"/>
      <c r="B35" s="48" t="s">
        <v>25</v>
      </c>
      <c r="C35" s="19"/>
      <c r="D35" s="19"/>
      <c r="E35" s="19"/>
      <c r="F35" s="19"/>
      <c r="G35" s="19"/>
      <c r="H35" s="19"/>
      <c r="I35" s="19"/>
      <c r="J35" s="19"/>
      <c r="K35" s="1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</row>
    <row r="36" spans="1:87" x14ac:dyDescent="0.25">
      <c r="A36" s="5"/>
      <c r="B36" s="50" t="s">
        <v>26</v>
      </c>
      <c r="C36" s="59"/>
      <c r="D36" s="59"/>
      <c r="E36" s="59"/>
      <c r="F36" s="59"/>
      <c r="G36" s="59"/>
      <c r="H36" s="59"/>
      <c r="I36" s="59"/>
      <c r="J36" s="59"/>
      <c r="K36" s="60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</row>
    <row r="37" spans="1:87" x14ac:dyDescent="0.25">
      <c r="A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</row>
    <row r="38" spans="1:87" x14ac:dyDescent="0.25">
      <c r="A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</row>
    <row r="39" spans="1:87" x14ac:dyDescent="0.25">
      <c r="A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</row>
  </sheetData>
  <sheetProtection sheet="1" objects="1" scenarios="1" selectLockedCells="1"/>
  <pageMargins left="0.25" right="0.25" top="0.75" bottom="0.75" header="0.3" footer="0.3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C48"/>
  <sheetViews>
    <sheetView topLeftCell="A22" workbookViewId="0">
      <selection activeCell="B47" sqref="B47"/>
    </sheetView>
  </sheetViews>
  <sheetFormatPr defaultRowHeight="15" x14ac:dyDescent="0.25"/>
  <cols>
    <col min="1" max="1" width="9.140625" style="54"/>
    <col min="2" max="2" width="31.7109375" customWidth="1"/>
  </cols>
  <sheetData>
    <row r="1" spans="1:3" x14ac:dyDescent="0.25">
      <c r="A1" s="55">
        <v>209</v>
      </c>
      <c r="B1" s="53" t="s">
        <v>28</v>
      </c>
      <c r="C1" s="53"/>
    </row>
    <row r="2" spans="1:3" x14ac:dyDescent="0.25">
      <c r="A2" s="55">
        <v>249</v>
      </c>
      <c r="B2" s="53" t="s">
        <v>29</v>
      </c>
      <c r="C2" s="53"/>
    </row>
    <row r="3" spans="1:3" x14ac:dyDescent="0.25">
      <c r="A3" s="55">
        <v>234</v>
      </c>
      <c r="B3" s="53" t="s">
        <v>30</v>
      </c>
      <c r="C3" s="53"/>
    </row>
    <row r="4" spans="1:3" x14ac:dyDescent="0.25">
      <c r="A4" s="55">
        <v>231</v>
      </c>
      <c r="B4" s="53" t="s">
        <v>31</v>
      </c>
      <c r="C4" s="53"/>
    </row>
    <row r="5" spans="1:3" x14ac:dyDescent="0.25">
      <c r="A5" s="55">
        <v>224</v>
      </c>
      <c r="B5" s="53" t="s">
        <v>32</v>
      </c>
      <c r="C5" s="53"/>
    </row>
    <row r="6" spans="1:3" x14ac:dyDescent="0.25">
      <c r="A6" s="55">
        <v>202</v>
      </c>
      <c r="B6" s="53" t="s">
        <v>33</v>
      </c>
      <c r="C6" s="53"/>
    </row>
    <row r="7" spans="1:3" x14ac:dyDescent="0.25">
      <c r="A7" s="55">
        <v>203</v>
      </c>
      <c r="B7" s="53" t="s">
        <v>34</v>
      </c>
      <c r="C7" s="53"/>
    </row>
    <row r="8" spans="1:3" x14ac:dyDescent="0.25">
      <c r="A8" s="55">
        <v>252</v>
      </c>
      <c r="B8" s="53" t="s">
        <v>35</v>
      </c>
      <c r="C8" s="53"/>
    </row>
    <row r="9" spans="1:3" x14ac:dyDescent="0.25">
      <c r="A9" s="55">
        <v>221</v>
      </c>
      <c r="B9" s="53" t="s">
        <v>36</v>
      </c>
      <c r="C9" s="53"/>
    </row>
    <row r="10" spans="1:3" x14ac:dyDescent="0.25">
      <c r="A10" s="55">
        <v>204</v>
      </c>
      <c r="B10" s="53" t="s">
        <v>37</v>
      </c>
      <c r="C10" s="53"/>
    </row>
    <row r="11" spans="1:3" x14ac:dyDescent="0.25">
      <c r="A11" s="55">
        <v>232</v>
      </c>
      <c r="B11" s="53" t="s">
        <v>38</v>
      </c>
      <c r="C11" s="53"/>
    </row>
    <row r="12" spans="1:3" x14ac:dyDescent="0.25">
      <c r="A12" s="55">
        <v>210</v>
      </c>
      <c r="B12" s="53" t="s">
        <v>39</v>
      </c>
      <c r="C12" s="53"/>
    </row>
    <row r="13" spans="1:3" x14ac:dyDescent="0.25">
      <c r="A13" s="55">
        <v>211</v>
      </c>
      <c r="B13" s="53" t="s">
        <v>40</v>
      </c>
      <c r="C13" s="53"/>
    </row>
    <row r="14" spans="1:3" x14ac:dyDescent="0.25">
      <c r="A14" s="55">
        <v>212</v>
      </c>
      <c r="B14" s="53" t="s">
        <v>41</v>
      </c>
      <c r="C14" s="53"/>
    </row>
    <row r="15" spans="1:3" x14ac:dyDescent="0.25">
      <c r="A15" s="55">
        <v>222</v>
      </c>
      <c r="B15" s="53" t="s">
        <v>42</v>
      </c>
      <c r="C15" s="53"/>
    </row>
    <row r="16" spans="1:3" x14ac:dyDescent="0.25">
      <c r="A16" s="55">
        <v>213</v>
      </c>
      <c r="B16" s="53" t="s">
        <v>43</v>
      </c>
      <c r="C16" s="53"/>
    </row>
    <row r="17" spans="1:3" x14ac:dyDescent="0.25">
      <c r="A17" s="55">
        <v>235</v>
      </c>
      <c r="B17" s="53" t="s">
        <v>44</v>
      </c>
      <c r="C17" s="53"/>
    </row>
    <row r="18" spans="1:3" x14ac:dyDescent="0.25">
      <c r="A18" s="55">
        <v>214</v>
      </c>
      <c r="B18" s="53" t="s">
        <v>45</v>
      </c>
      <c r="C18" s="53"/>
    </row>
    <row r="19" spans="1:3" x14ac:dyDescent="0.25">
      <c r="A19" s="55">
        <v>205</v>
      </c>
      <c r="B19" s="53" t="s">
        <v>46</v>
      </c>
      <c r="C19" s="53"/>
    </row>
    <row r="20" spans="1:3" x14ac:dyDescent="0.25">
      <c r="A20" s="55">
        <v>208</v>
      </c>
      <c r="B20" s="53" t="s">
        <v>47</v>
      </c>
      <c r="C20" s="53"/>
    </row>
    <row r="21" spans="1:3" x14ac:dyDescent="0.25">
      <c r="A21" s="55">
        <v>250</v>
      </c>
      <c r="B21" s="53" t="s">
        <v>48</v>
      </c>
      <c r="C21" s="53"/>
    </row>
    <row r="22" spans="1:3" x14ac:dyDescent="0.25">
      <c r="A22" s="55">
        <v>206</v>
      </c>
      <c r="B22" s="53" t="s">
        <v>49</v>
      </c>
      <c r="C22" s="53"/>
    </row>
    <row r="23" spans="1:3" x14ac:dyDescent="0.25">
      <c r="A23" s="55">
        <v>215</v>
      </c>
      <c r="B23" s="53" t="s">
        <v>50</v>
      </c>
      <c r="C23" s="53"/>
    </row>
    <row r="24" spans="1:3" x14ac:dyDescent="0.25">
      <c r="A24" s="55">
        <v>216</v>
      </c>
      <c r="B24" s="53" t="s">
        <v>51</v>
      </c>
      <c r="C24" s="53"/>
    </row>
    <row r="25" spans="1:3" x14ac:dyDescent="0.25">
      <c r="A25" s="55">
        <v>255</v>
      </c>
      <c r="B25" s="53" t="s">
        <v>52</v>
      </c>
      <c r="C25" s="53"/>
    </row>
    <row r="26" spans="1:3" x14ac:dyDescent="0.25">
      <c r="A26" s="55">
        <v>237</v>
      </c>
      <c r="B26" s="53" t="s">
        <v>53</v>
      </c>
      <c r="C26" s="53"/>
    </row>
    <row r="27" spans="1:3" x14ac:dyDescent="0.25">
      <c r="A27" s="55">
        <v>217</v>
      </c>
      <c r="B27" s="53" t="s">
        <v>54</v>
      </c>
      <c r="C27" s="53"/>
    </row>
    <row r="28" spans="1:3" x14ac:dyDescent="0.25">
      <c r="A28" s="55">
        <v>239</v>
      </c>
      <c r="B28" s="53" t="s">
        <v>55</v>
      </c>
      <c r="C28" s="53"/>
    </row>
    <row r="29" spans="1:3" x14ac:dyDescent="0.25">
      <c r="A29" s="55">
        <v>218</v>
      </c>
      <c r="B29" s="53" t="s">
        <v>56</v>
      </c>
      <c r="C29" s="53"/>
    </row>
    <row r="30" spans="1:3" x14ac:dyDescent="0.25">
      <c r="A30" s="55">
        <v>240</v>
      </c>
      <c r="B30" s="53" t="s">
        <v>57</v>
      </c>
      <c r="C30" s="53"/>
    </row>
    <row r="31" spans="1:3" x14ac:dyDescent="0.25">
      <c r="A31" s="55">
        <v>999</v>
      </c>
      <c r="B31" s="53" t="s">
        <v>58</v>
      </c>
      <c r="C31" s="53"/>
    </row>
    <row r="32" spans="1:3" x14ac:dyDescent="0.25">
      <c r="A32" s="55">
        <v>207</v>
      </c>
      <c r="B32" s="53" t="s">
        <v>59</v>
      </c>
      <c r="C32" s="53"/>
    </row>
    <row r="33" spans="1:3" x14ac:dyDescent="0.25">
      <c r="A33" s="55">
        <v>253</v>
      </c>
      <c r="B33" s="53" t="s">
        <v>60</v>
      </c>
      <c r="C33" s="53"/>
    </row>
    <row r="34" spans="1:3" x14ac:dyDescent="0.25">
      <c r="A34" s="55">
        <v>242</v>
      </c>
      <c r="B34" s="53" t="s">
        <v>61</v>
      </c>
      <c r="C34" s="53"/>
    </row>
    <row r="35" spans="1:3" x14ac:dyDescent="0.25">
      <c r="A35" s="55">
        <v>219</v>
      </c>
      <c r="B35" s="53" t="s">
        <v>62</v>
      </c>
      <c r="C35" s="53"/>
    </row>
    <row r="36" spans="1:3" x14ac:dyDescent="0.25">
      <c r="A36" s="55">
        <v>220</v>
      </c>
      <c r="B36" s="53" t="s">
        <v>63</v>
      </c>
      <c r="C36" s="53"/>
    </row>
    <row r="37" spans="1:3" x14ac:dyDescent="0.25">
      <c r="A37" s="55">
        <v>223</v>
      </c>
      <c r="B37" s="53" t="s">
        <v>64</v>
      </c>
      <c r="C37" s="53"/>
    </row>
    <row r="38" spans="1:3" x14ac:dyDescent="0.25">
      <c r="A38" s="55">
        <v>225</v>
      </c>
      <c r="B38" s="53" t="s">
        <v>65</v>
      </c>
      <c r="C38" s="53"/>
    </row>
    <row r="39" spans="1:3" x14ac:dyDescent="0.25">
      <c r="A39" s="55">
        <v>226</v>
      </c>
      <c r="B39" s="53" t="s">
        <v>66</v>
      </c>
      <c r="C39" s="53"/>
    </row>
    <row r="40" spans="1:3" x14ac:dyDescent="0.25">
      <c r="A40" s="55">
        <v>228</v>
      </c>
      <c r="B40" s="53" t="s">
        <v>67</v>
      </c>
      <c r="C40" s="53"/>
    </row>
    <row r="41" spans="1:3" x14ac:dyDescent="0.25">
      <c r="A41" s="55">
        <v>227</v>
      </c>
      <c r="B41" s="53" t="s">
        <v>68</v>
      </c>
      <c r="C41" s="53"/>
    </row>
    <row r="42" spans="1:3" x14ac:dyDescent="0.25">
      <c r="A42" s="55">
        <v>245</v>
      </c>
      <c r="B42" s="53" t="s">
        <v>69</v>
      </c>
      <c r="C42" s="53"/>
    </row>
    <row r="43" spans="1:3" x14ac:dyDescent="0.25">
      <c r="A43" s="55">
        <v>230</v>
      </c>
      <c r="B43" s="53" t="s">
        <v>70</v>
      </c>
      <c r="C43" s="53"/>
    </row>
    <row r="44" spans="1:3" x14ac:dyDescent="0.25">
      <c r="A44" s="55">
        <v>246</v>
      </c>
      <c r="B44" s="53" t="s">
        <v>71</v>
      </c>
      <c r="C44" s="53"/>
    </row>
    <row r="45" spans="1:3" x14ac:dyDescent="0.25">
      <c r="A45" s="55">
        <v>254</v>
      </c>
      <c r="B45" s="53" t="s">
        <v>72</v>
      </c>
      <c r="C45" s="53"/>
    </row>
    <row r="46" spans="1:3" x14ac:dyDescent="0.25">
      <c r="A46" s="55">
        <v>241</v>
      </c>
      <c r="B46" s="53" t="s">
        <v>73</v>
      </c>
      <c r="C46" s="53"/>
    </row>
    <row r="47" spans="1:3" x14ac:dyDescent="0.25">
      <c r="A47" s="55">
        <v>248</v>
      </c>
      <c r="B47" s="53" t="s">
        <v>74</v>
      </c>
      <c r="C47" s="53"/>
    </row>
    <row r="48" spans="1:3" x14ac:dyDescent="0.25">
      <c r="A48" s="54">
        <v>1</v>
      </c>
      <c r="B48" t="s">
        <v>76</v>
      </c>
    </row>
  </sheetData>
  <sortState ref="B2:C48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Evalueringsark</vt:lpstr>
      <vt:lpstr>oversigtsark elever</vt:lpstr>
      <vt:lpstr>resultater klasse</vt:lpstr>
      <vt:lpstr>skoler</vt:lpstr>
      <vt:lpstr>skolenavn</vt:lpstr>
      <vt:lpstr>Evalueringsark!Udskriftsområde</vt:lpstr>
      <vt:lpstr>'oversigtsark elever'!Udskriftsområde</vt:lpstr>
      <vt:lpstr>'resultater klasse'!Udskriftsområde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konsulent</dc:creator>
  <cp:lastModifiedBy>Markus Hausen</cp:lastModifiedBy>
  <cp:lastPrinted>2015-05-18T14:19:15Z</cp:lastPrinted>
  <dcterms:created xsi:type="dcterms:W3CDTF">2013-08-26T12:37:06Z</dcterms:created>
  <dcterms:modified xsi:type="dcterms:W3CDTF">2016-09-28T11:39:03Z</dcterms:modified>
</cp:coreProperties>
</file>