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Denne_projektmappe" defaultThemeVersion="124226"/>
  <bookViews>
    <workbookView xWindow="480" yWindow="75" windowWidth="18195" windowHeight="7995"/>
  </bookViews>
  <sheets>
    <sheet name="Evalueringsark" sheetId="1" r:id="rId1"/>
    <sheet name="oversigtsark elever" sheetId="2" r:id="rId2"/>
    <sheet name="resultater klasse" sheetId="3" r:id="rId3"/>
    <sheet name="skoler" sheetId="4" state="hidden" r:id="rId4"/>
  </sheets>
  <definedNames>
    <definedName name="skolenavn">skoler!$B$1:$B$48</definedName>
    <definedName name="_xlnm.Print_Area" localSheetId="0">Evalueringsark!$A$1:$CL$38</definedName>
    <definedName name="_xlnm.Print_Area" localSheetId="1">'oversigtsark elever'!$B$2:$AC$31</definedName>
    <definedName name="_xlnm.Print_Area" localSheetId="2">'resultater klasse'!$A$1:$CI$38</definedName>
  </definedNames>
  <calcPr calcId="145621"/>
</workbook>
</file>

<file path=xl/calcChain.xml><?xml version="1.0" encoding="utf-8"?>
<calcChain xmlns="http://schemas.openxmlformats.org/spreadsheetml/2006/main">
  <c r="ER10" i="1" l="1"/>
  <c r="ER11" i="1"/>
  <c r="ER12" i="1"/>
  <c r="ER13" i="1"/>
  <c r="ER14" i="1"/>
  <c r="ER15" i="1"/>
  <c r="ER16" i="1"/>
  <c r="ER17" i="1"/>
  <c r="ER18" i="1"/>
  <c r="ER19" i="1"/>
  <c r="ER20" i="1"/>
  <c r="ER21" i="1"/>
  <c r="ER22" i="1"/>
  <c r="ER23" i="1"/>
  <c r="ER24" i="1"/>
  <c r="ER25" i="1"/>
  <c r="ER26" i="1"/>
  <c r="ER27" i="1"/>
  <c r="ER28" i="1"/>
  <c r="ER29" i="1"/>
  <c r="ER30" i="1"/>
  <c r="ER31" i="1"/>
  <c r="ER32" i="1"/>
  <c r="ER33" i="1"/>
  <c r="ER34" i="1"/>
  <c r="ER35" i="1"/>
  <c r="ER36" i="1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4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D8" i="1"/>
  <c r="D9" i="1"/>
  <c r="D10" i="1"/>
  <c r="D11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7" i="1"/>
  <c r="D37" i="1" l="1"/>
  <c r="E37" i="1" l="1"/>
  <c r="E38" i="1" s="1"/>
  <c r="F37" i="1"/>
  <c r="F38" i="1" s="1"/>
  <c r="H37" i="1"/>
  <c r="H38" i="1" s="1"/>
  <c r="J37" i="1"/>
  <c r="J38" i="1" s="1"/>
  <c r="L37" i="1"/>
  <c r="L38" i="1" s="1"/>
  <c r="N37" i="1"/>
  <c r="N38" i="1" s="1"/>
  <c r="P37" i="1"/>
  <c r="P38" i="1" s="1"/>
  <c r="R37" i="1"/>
  <c r="R38" i="1" s="1"/>
  <c r="T37" i="1"/>
  <c r="T38" i="1" s="1"/>
  <c r="V37" i="1"/>
  <c r="V38" i="1" s="1"/>
  <c r="X37" i="1"/>
  <c r="X38" i="1" s="1"/>
  <c r="Z37" i="1"/>
  <c r="Z38" i="1" s="1"/>
  <c r="AB37" i="1"/>
  <c r="AB38" i="1" s="1"/>
  <c r="AD37" i="1"/>
  <c r="AD38" i="1" s="1"/>
  <c r="AF37" i="1"/>
  <c r="AF38" i="1" s="1"/>
  <c r="AH37" i="1"/>
  <c r="AH38" i="1" s="1"/>
  <c r="AJ37" i="1"/>
  <c r="AJ38" i="1" s="1"/>
  <c r="AL37" i="1"/>
  <c r="AL38" i="1" s="1"/>
  <c r="AN37" i="1"/>
  <c r="AN38" i="1" s="1"/>
  <c r="AP37" i="1"/>
  <c r="AP38" i="1" s="1"/>
  <c r="AR37" i="1"/>
  <c r="AR38" i="1" s="1"/>
  <c r="AT37" i="1"/>
  <c r="AT38" i="1" s="1"/>
  <c r="AV37" i="1"/>
  <c r="AV38" i="1" s="1"/>
  <c r="AX37" i="1"/>
  <c r="AX38" i="1" s="1"/>
  <c r="AZ37" i="1"/>
  <c r="AZ38" i="1" s="1"/>
  <c r="BB37" i="1"/>
  <c r="BB38" i="1" s="1"/>
  <c r="BD37" i="1"/>
  <c r="BD38" i="1" s="1"/>
  <c r="BF37" i="1"/>
  <c r="BF38" i="1" s="1"/>
  <c r="BH37" i="1"/>
  <c r="BH38" i="1" s="1"/>
  <c r="BJ37" i="1"/>
  <c r="BJ38" i="1" s="1"/>
  <c r="BL37" i="1"/>
  <c r="BL38" i="1" s="1"/>
  <c r="BN37" i="1"/>
  <c r="BN38" i="1" s="1"/>
  <c r="BP37" i="1"/>
  <c r="BP38" i="1" s="1"/>
  <c r="BR37" i="1"/>
  <c r="BR38" i="1" s="1"/>
  <c r="BT37" i="1"/>
  <c r="BT38" i="1" s="1"/>
  <c r="BV37" i="1"/>
  <c r="BV38" i="1" s="1"/>
  <c r="BX37" i="1"/>
  <c r="BX38" i="1" s="1"/>
  <c r="BZ37" i="1"/>
  <c r="BZ38" i="1" s="1"/>
  <c r="CB37" i="1"/>
  <c r="CB38" i="1" s="1"/>
  <c r="CD37" i="1"/>
  <c r="CD38" i="1" s="1"/>
  <c r="CF37" i="1"/>
  <c r="CF38" i="1" s="1"/>
  <c r="CH37" i="1"/>
  <c r="CH38" i="1" s="1"/>
  <c r="CJ37" i="1"/>
  <c r="CJ38" i="1" s="1"/>
  <c r="CL37" i="1"/>
  <c r="CL38" i="1" s="1"/>
  <c r="G37" i="1"/>
  <c r="G38" i="1" s="1"/>
  <c r="I37" i="1"/>
  <c r="I38" i="1" s="1"/>
  <c r="K37" i="1"/>
  <c r="K38" i="1" s="1"/>
  <c r="M37" i="1"/>
  <c r="M38" i="1" s="1"/>
  <c r="O37" i="1"/>
  <c r="O38" i="1" s="1"/>
  <c r="Q37" i="1"/>
  <c r="Q38" i="1" s="1"/>
  <c r="S37" i="1"/>
  <c r="S38" i="1" s="1"/>
  <c r="U37" i="1"/>
  <c r="U38" i="1" s="1"/>
  <c r="W37" i="1"/>
  <c r="W38" i="1" s="1"/>
  <c r="Y37" i="1"/>
  <c r="Y38" i="1" s="1"/>
  <c r="AA37" i="1"/>
  <c r="AA38" i="1" s="1"/>
  <c r="AC37" i="1"/>
  <c r="AC38" i="1" s="1"/>
  <c r="AE37" i="1"/>
  <c r="AE38" i="1" s="1"/>
  <c r="AG37" i="1"/>
  <c r="AG38" i="1" s="1"/>
  <c r="AI37" i="1"/>
  <c r="AI38" i="1" s="1"/>
  <c r="AK37" i="1"/>
  <c r="AK38" i="1" s="1"/>
  <c r="AM37" i="1"/>
  <c r="AM38" i="1" s="1"/>
  <c r="AO37" i="1"/>
  <c r="AO38" i="1" s="1"/>
  <c r="AQ37" i="1"/>
  <c r="AQ38" i="1" s="1"/>
  <c r="AS37" i="1"/>
  <c r="AS38" i="1" s="1"/>
  <c r="AU37" i="1"/>
  <c r="AU38" i="1" s="1"/>
  <c r="AW37" i="1"/>
  <c r="AW38" i="1" s="1"/>
  <c r="AY37" i="1"/>
  <c r="AY38" i="1" s="1"/>
  <c r="BA37" i="1"/>
  <c r="BA38" i="1" s="1"/>
  <c r="BC37" i="1"/>
  <c r="BC38" i="1" s="1"/>
  <c r="BE37" i="1"/>
  <c r="BE38" i="1" s="1"/>
  <c r="BG37" i="1"/>
  <c r="BG38" i="1" s="1"/>
  <c r="BI37" i="1"/>
  <c r="BI38" i="1" s="1"/>
  <c r="BK37" i="1"/>
  <c r="BK38" i="1" s="1"/>
  <c r="BM37" i="1"/>
  <c r="BM38" i="1" s="1"/>
  <c r="BO37" i="1"/>
  <c r="BO38" i="1" s="1"/>
  <c r="BQ37" i="1"/>
  <c r="BQ38" i="1" s="1"/>
  <c r="BS37" i="1"/>
  <c r="BS38" i="1" s="1"/>
  <c r="BU37" i="1"/>
  <c r="BU38" i="1" s="1"/>
  <c r="BW37" i="1"/>
  <c r="BW38" i="1" s="1"/>
  <c r="BY37" i="1"/>
  <c r="BY38" i="1" s="1"/>
  <c r="CA37" i="1"/>
  <c r="CA38" i="1" s="1"/>
  <c r="CC37" i="1"/>
  <c r="CC38" i="1" s="1"/>
  <c r="CE37" i="1"/>
  <c r="CE38" i="1" s="1"/>
  <c r="CG37" i="1"/>
  <c r="CG38" i="1" s="1"/>
  <c r="CI37" i="1"/>
  <c r="CI38" i="1" s="1"/>
  <c r="CK37" i="1"/>
  <c r="CK38" i="1" s="1"/>
  <c r="CM8" i="1" l="1"/>
  <c r="CN8" i="1"/>
  <c r="CO8" i="1"/>
  <c r="CP8" i="1"/>
  <c r="CQ8" i="1"/>
  <c r="CR8" i="1"/>
  <c r="CS8" i="1"/>
  <c r="CT8" i="1"/>
  <c r="CU8" i="1"/>
  <c r="CV8" i="1"/>
  <c r="CW8" i="1"/>
  <c r="CX8" i="1"/>
  <c r="CY8" i="1"/>
  <c r="CZ8" i="1"/>
  <c r="DA8" i="1"/>
  <c r="DB8" i="1"/>
  <c r="DC8" i="1"/>
  <c r="DD8" i="1"/>
  <c r="DE8" i="1"/>
  <c r="DF8" i="1"/>
  <c r="DG8" i="1"/>
  <c r="DH8" i="1"/>
  <c r="DI8" i="1"/>
  <c r="DJ8" i="1"/>
  <c r="DK8" i="1"/>
  <c r="DL8" i="1"/>
  <c r="DM8" i="1"/>
  <c r="DN8" i="1"/>
  <c r="ER8" i="1" s="1"/>
  <c r="AF5" i="2" s="1"/>
  <c r="DP8" i="1"/>
  <c r="D5" i="2" s="1"/>
  <c r="DQ8" i="1"/>
  <c r="E5" i="2" s="1"/>
  <c r="DR8" i="1"/>
  <c r="F5" i="2" s="1"/>
  <c r="DS8" i="1"/>
  <c r="G5" i="2" s="1"/>
  <c r="DT8" i="1"/>
  <c r="H5" i="2" s="1"/>
  <c r="DU8" i="1"/>
  <c r="I5" i="2" s="1"/>
  <c r="DV8" i="1"/>
  <c r="J5" i="2" s="1"/>
  <c r="DW8" i="1"/>
  <c r="K5" i="2" s="1"/>
  <c r="DX8" i="1"/>
  <c r="L5" i="2" s="1"/>
  <c r="DY8" i="1"/>
  <c r="M5" i="2" s="1"/>
  <c r="DZ8" i="1"/>
  <c r="N5" i="2" s="1"/>
  <c r="EA8" i="1"/>
  <c r="O5" i="2" s="1"/>
  <c r="EB8" i="1"/>
  <c r="P5" i="2" s="1"/>
  <c r="EC8" i="1"/>
  <c r="Q5" i="2" s="1"/>
  <c r="ED8" i="1"/>
  <c r="R5" i="2" s="1"/>
  <c r="EE8" i="1"/>
  <c r="S5" i="2" s="1"/>
  <c r="EF8" i="1"/>
  <c r="T5" i="2" s="1"/>
  <c r="EG8" i="1"/>
  <c r="U5" i="2" s="1"/>
  <c r="EH8" i="1"/>
  <c r="V5" i="2" s="1"/>
  <c r="EI8" i="1"/>
  <c r="W5" i="2" s="1"/>
  <c r="EJ8" i="1"/>
  <c r="X5" i="2" s="1"/>
  <c r="EK8" i="1"/>
  <c r="Y5" i="2" s="1"/>
  <c r="EL8" i="1"/>
  <c r="Z5" i="2" s="1"/>
  <c r="EM8" i="1"/>
  <c r="AA5" i="2" s="1"/>
  <c r="EN8" i="1"/>
  <c r="AB5" i="2" s="1"/>
  <c r="EO8" i="1"/>
  <c r="AC5" i="2" s="1"/>
  <c r="EP8" i="1"/>
  <c r="AD5" i="2" s="1"/>
  <c r="EQ8" i="1"/>
  <c r="AE5" i="2" s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Z9" i="1"/>
  <c r="DA9" i="1"/>
  <c r="DB9" i="1"/>
  <c r="DC9" i="1"/>
  <c r="DD9" i="1"/>
  <c r="DE9" i="1"/>
  <c r="DF9" i="1"/>
  <c r="DG9" i="1"/>
  <c r="DH9" i="1"/>
  <c r="DI9" i="1"/>
  <c r="DJ9" i="1"/>
  <c r="DK9" i="1"/>
  <c r="DL9" i="1"/>
  <c r="DM9" i="1"/>
  <c r="DN9" i="1"/>
  <c r="ER9" i="1" s="1"/>
  <c r="AF6" i="2" s="1"/>
  <c r="DP9" i="1"/>
  <c r="D6" i="2" s="1"/>
  <c r="DQ9" i="1"/>
  <c r="E6" i="2" s="1"/>
  <c r="DR9" i="1"/>
  <c r="F6" i="2" s="1"/>
  <c r="DS9" i="1"/>
  <c r="G6" i="2" s="1"/>
  <c r="DT9" i="1"/>
  <c r="H6" i="2" s="1"/>
  <c r="DU9" i="1"/>
  <c r="I6" i="2" s="1"/>
  <c r="DV9" i="1"/>
  <c r="J6" i="2" s="1"/>
  <c r="DW9" i="1"/>
  <c r="K6" i="2" s="1"/>
  <c r="DX9" i="1"/>
  <c r="L6" i="2" s="1"/>
  <c r="DY9" i="1"/>
  <c r="M6" i="2" s="1"/>
  <c r="DZ9" i="1"/>
  <c r="N6" i="2" s="1"/>
  <c r="EA9" i="1"/>
  <c r="O6" i="2" s="1"/>
  <c r="EB9" i="1"/>
  <c r="P6" i="2" s="1"/>
  <c r="EC9" i="1"/>
  <c r="Q6" i="2" s="1"/>
  <c r="ED9" i="1"/>
  <c r="R6" i="2" s="1"/>
  <c r="EE9" i="1"/>
  <c r="S6" i="2" s="1"/>
  <c r="EF9" i="1"/>
  <c r="T6" i="2" s="1"/>
  <c r="EG9" i="1"/>
  <c r="U6" i="2" s="1"/>
  <c r="EH9" i="1"/>
  <c r="V6" i="2" s="1"/>
  <c r="EI9" i="1"/>
  <c r="W6" i="2" s="1"/>
  <c r="EJ9" i="1"/>
  <c r="X6" i="2" s="1"/>
  <c r="EK9" i="1"/>
  <c r="Y6" i="2" s="1"/>
  <c r="EL9" i="1"/>
  <c r="Z6" i="2" s="1"/>
  <c r="EM9" i="1"/>
  <c r="AA6" i="2" s="1"/>
  <c r="EN9" i="1"/>
  <c r="AB6" i="2" s="1"/>
  <c r="EO9" i="1"/>
  <c r="AC6" i="2" s="1"/>
  <c r="EP9" i="1"/>
  <c r="AD6" i="2" s="1"/>
  <c r="EQ9" i="1"/>
  <c r="AE6" i="2" s="1"/>
  <c r="CM10" i="1"/>
  <c r="CN10" i="1"/>
  <c r="CO10" i="1"/>
  <c r="CP10" i="1"/>
  <c r="CQ10" i="1"/>
  <c r="CR10" i="1"/>
  <c r="CS10" i="1"/>
  <c r="CT10" i="1"/>
  <c r="CU10" i="1"/>
  <c r="CV10" i="1"/>
  <c r="CW10" i="1"/>
  <c r="CX10" i="1"/>
  <c r="CY10" i="1"/>
  <c r="CZ10" i="1"/>
  <c r="DA10" i="1"/>
  <c r="DB10" i="1"/>
  <c r="DC10" i="1"/>
  <c r="DD10" i="1"/>
  <c r="DE10" i="1"/>
  <c r="DF10" i="1"/>
  <c r="DG10" i="1"/>
  <c r="DH10" i="1"/>
  <c r="DI10" i="1"/>
  <c r="DJ10" i="1"/>
  <c r="DK10" i="1"/>
  <c r="DL10" i="1"/>
  <c r="DM10" i="1"/>
  <c r="DN10" i="1"/>
  <c r="DP10" i="1"/>
  <c r="DQ10" i="1"/>
  <c r="DR10" i="1"/>
  <c r="DS10" i="1"/>
  <c r="DT10" i="1"/>
  <c r="DU10" i="1"/>
  <c r="DV10" i="1"/>
  <c r="DW10" i="1"/>
  <c r="DX10" i="1"/>
  <c r="DY10" i="1"/>
  <c r="DZ10" i="1"/>
  <c r="EA10" i="1"/>
  <c r="EB10" i="1"/>
  <c r="EC10" i="1"/>
  <c r="ED10" i="1"/>
  <c r="EE10" i="1"/>
  <c r="EF10" i="1"/>
  <c r="EG10" i="1"/>
  <c r="EH10" i="1"/>
  <c r="EI10" i="1"/>
  <c r="EJ10" i="1"/>
  <c r="EK10" i="1"/>
  <c r="EL10" i="1"/>
  <c r="EM10" i="1"/>
  <c r="EN10" i="1"/>
  <c r="EO10" i="1"/>
  <c r="EP10" i="1"/>
  <c r="EQ10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Y11" i="1"/>
  <c r="CZ11" i="1"/>
  <c r="DA11" i="1"/>
  <c r="DB11" i="1"/>
  <c r="DC11" i="1"/>
  <c r="DD11" i="1"/>
  <c r="DE11" i="1"/>
  <c r="DF11" i="1"/>
  <c r="DG11" i="1"/>
  <c r="DH11" i="1"/>
  <c r="DI11" i="1"/>
  <c r="DJ11" i="1"/>
  <c r="DK11" i="1"/>
  <c r="DL11" i="1"/>
  <c r="DM11" i="1"/>
  <c r="DN11" i="1"/>
  <c r="DP11" i="1"/>
  <c r="DQ11" i="1"/>
  <c r="DR11" i="1"/>
  <c r="DS11" i="1"/>
  <c r="DT11" i="1"/>
  <c r="DU11" i="1"/>
  <c r="DV11" i="1"/>
  <c r="DW11" i="1"/>
  <c r="DX11" i="1"/>
  <c r="DY11" i="1"/>
  <c r="DZ11" i="1"/>
  <c r="EA11" i="1"/>
  <c r="EB11" i="1"/>
  <c r="EC11" i="1"/>
  <c r="ED11" i="1"/>
  <c r="EE11" i="1"/>
  <c r="EF11" i="1"/>
  <c r="EG11" i="1"/>
  <c r="EH11" i="1"/>
  <c r="EI11" i="1"/>
  <c r="EJ11" i="1"/>
  <c r="EK11" i="1"/>
  <c r="EL11" i="1"/>
  <c r="EM11" i="1"/>
  <c r="EN11" i="1"/>
  <c r="EO11" i="1"/>
  <c r="EP11" i="1"/>
  <c r="EQ11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DE12" i="1"/>
  <c r="DF12" i="1"/>
  <c r="DG12" i="1"/>
  <c r="DH12" i="1"/>
  <c r="DI12" i="1"/>
  <c r="DJ12" i="1"/>
  <c r="DK12" i="1"/>
  <c r="DL12" i="1"/>
  <c r="DM12" i="1"/>
  <c r="DN12" i="1"/>
  <c r="DP12" i="1"/>
  <c r="DQ12" i="1"/>
  <c r="DR12" i="1"/>
  <c r="DS12" i="1"/>
  <c r="DT12" i="1"/>
  <c r="DU12" i="1"/>
  <c r="DV12" i="1"/>
  <c r="DW12" i="1"/>
  <c r="DX12" i="1"/>
  <c r="DY12" i="1"/>
  <c r="DZ12" i="1"/>
  <c r="EA12" i="1"/>
  <c r="EB12" i="1"/>
  <c r="EC12" i="1"/>
  <c r="ED12" i="1"/>
  <c r="EE12" i="1"/>
  <c r="EF12" i="1"/>
  <c r="EG12" i="1"/>
  <c r="EH12" i="1"/>
  <c r="EI12" i="1"/>
  <c r="EJ12" i="1"/>
  <c r="EK12" i="1"/>
  <c r="EL12" i="1"/>
  <c r="EM12" i="1"/>
  <c r="EN12" i="1"/>
  <c r="EO12" i="1"/>
  <c r="EP12" i="1"/>
  <c r="EQ12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Z13" i="1"/>
  <c r="DA13" i="1"/>
  <c r="DB13" i="1"/>
  <c r="DC13" i="1"/>
  <c r="DD13" i="1"/>
  <c r="DE13" i="1"/>
  <c r="DF13" i="1"/>
  <c r="DG13" i="1"/>
  <c r="DH13" i="1"/>
  <c r="DI13" i="1"/>
  <c r="DJ13" i="1"/>
  <c r="DK13" i="1"/>
  <c r="DL13" i="1"/>
  <c r="DM13" i="1"/>
  <c r="DN13" i="1"/>
  <c r="DP13" i="1"/>
  <c r="DQ13" i="1"/>
  <c r="DR13" i="1"/>
  <c r="DS13" i="1"/>
  <c r="DT13" i="1"/>
  <c r="DU13" i="1"/>
  <c r="DV13" i="1"/>
  <c r="DW13" i="1"/>
  <c r="DX13" i="1"/>
  <c r="DY13" i="1"/>
  <c r="DZ13" i="1"/>
  <c r="EA13" i="1"/>
  <c r="EB13" i="1"/>
  <c r="EC13" i="1"/>
  <c r="ED13" i="1"/>
  <c r="EE13" i="1"/>
  <c r="EF13" i="1"/>
  <c r="EG13" i="1"/>
  <c r="EH13" i="1"/>
  <c r="EI13" i="1"/>
  <c r="EJ13" i="1"/>
  <c r="EK13" i="1"/>
  <c r="EL13" i="1"/>
  <c r="EM13" i="1"/>
  <c r="EN13" i="1"/>
  <c r="EO13" i="1"/>
  <c r="EP13" i="1"/>
  <c r="EQ13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CZ14" i="1"/>
  <c r="DA14" i="1"/>
  <c r="DB14" i="1"/>
  <c r="DC14" i="1"/>
  <c r="DD14" i="1"/>
  <c r="DE14" i="1"/>
  <c r="DF14" i="1"/>
  <c r="DG14" i="1"/>
  <c r="DH14" i="1"/>
  <c r="DI14" i="1"/>
  <c r="DJ14" i="1"/>
  <c r="DK14" i="1"/>
  <c r="DL14" i="1"/>
  <c r="DM14" i="1"/>
  <c r="DN14" i="1"/>
  <c r="DP14" i="1"/>
  <c r="DQ14" i="1"/>
  <c r="DR14" i="1"/>
  <c r="DS14" i="1"/>
  <c r="DT14" i="1"/>
  <c r="DU14" i="1"/>
  <c r="DV14" i="1"/>
  <c r="DW14" i="1"/>
  <c r="DX14" i="1"/>
  <c r="DY14" i="1"/>
  <c r="DZ14" i="1"/>
  <c r="EA14" i="1"/>
  <c r="EB14" i="1"/>
  <c r="EC14" i="1"/>
  <c r="ED14" i="1"/>
  <c r="EE14" i="1"/>
  <c r="EF14" i="1"/>
  <c r="EG14" i="1"/>
  <c r="EH14" i="1"/>
  <c r="EI14" i="1"/>
  <c r="EJ14" i="1"/>
  <c r="EK14" i="1"/>
  <c r="EL14" i="1"/>
  <c r="EM14" i="1"/>
  <c r="EN14" i="1"/>
  <c r="EO14" i="1"/>
  <c r="EP14" i="1"/>
  <c r="EQ14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Z15" i="1"/>
  <c r="DA15" i="1"/>
  <c r="DB15" i="1"/>
  <c r="DC15" i="1"/>
  <c r="DD15" i="1"/>
  <c r="DE15" i="1"/>
  <c r="DF15" i="1"/>
  <c r="DG15" i="1"/>
  <c r="DH15" i="1"/>
  <c r="DI15" i="1"/>
  <c r="DJ15" i="1"/>
  <c r="DK15" i="1"/>
  <c r="DL15" i="1"/>
  <c r="DM15" i="1"/>
  <c r="DN15" i="1"/>
  <c r="DP15" i="1"/>
  <c r="DQ15" i="1"/>
  <c r="DR15" i="1"/>
  <c r="DS15" i="1"/>
  <c r="DT15" i="1"/>
  <c r="DU15" i="1"/>
  <c r="DV15" i="1"/>
  <c r="DW15" i="1"/>
  <c r="DX15" i="1"/>
  <c r="DY15" i="1"/>
  <c r="DZ15" i="1"/>
  <c r="EA15" i="1"/>
  <c r="EB15" i="1"/>
  <c r="EC15" i="1"/>
  <c r="ED15" i="1"/>
  <c r="EE15" i="1"/>
  <c r="EF15" i="1"/>
  <c r="EG15" i="1"/>
  <c r="EH15" i="1"/>
  <c r="EI15" i="1"/>
  <c r="EJ15" i="1"/>
  <c r="EK15" i="1"/>
  <c r="EL15" i="1"/>
  <c r="EM15" i="1"/>
  <c r="EN15" i="1"/>
  <c r="EO15" i="1"/>
  <c r="EP15" i="1"/>
  <c r="EQ15" i="1"/>
  <c r="CM16" i="1"/>
  <c r="CN16" i="1"/>
  <c r="CO16" i="1"/>
  <c r="CP16" i="1"/>
  <c r="CQ16" i="1"/>
  <c r="CR16" i="1"/>
  <c r="CS16" i="1"/>
  <c r="CT16" i="1"/>
  <c r="CU16" i="1"/>
  <c r="CV16" i="1"/>
  <c r="CW16" i="1"/>
  <c r="CX16" i="1"/>
  <c r="CY16" i="1"/>
  <c r="CZ16" i="1"/>
  <c r="DA16" i="1"/>
  <c r="DB16" i="1"/>
  <c r="DC16" i="1"/>
  <c r="DD16" i="1"/>
  <c r="DE16" i="1"/>
  <c r="DF16" i="1"/>
  <c r="DG16" i="1"/>
  <c r="DH16" i="1"/>
  <c r="DI16" i="1"/>
  <c r="DJ16" i="1"/>
  <c r="DK16" i="1"/>
  <c r="DL16" i="1"/>
  <c r="DM16" i="1"/>
  <c r="DN16" i="1"/>
  <c r="DP16" i="1"/>
  <c r="DQ16" i="1"/>
  <c r="DR16" i="1"/>
  <c r="DS16" i="1"/>
  <c r="DT16" i="1"/>
  <c r="DU16" i="1"/>
  <c r="DV16" i="1"/>
  <c r="DW16" i="1"/>
  <c r="DX16" i="1"/>
  <c r="DY16" i="1"/>
  <c r="DZ16" i="1"/>
  <c r="EA16" i="1"/>
  <c r="EB16" i="1"/>
  <c r="EC16" i="1"/>
  <c r="ED16" i="1"/>
  <c r="EE16" i="1"/>
  <c r="EF16" i="1"/>
  <c r="EG16" i="1"/>
  <c r="EH16" i="1"/>
  <c r="EI16" i="1"/>
  <c r="EJ16" i="1"/>
  <c r="EK16" i="1"/>
  <c r="EL16" i="1"/>
  <c r="EM16" i="1"/>
  <c r="EN16" i="1"/>
  <c r="EO16" i="1"/>
  <c r="EP16" i="1"/>
  <c r="EQ16" i="1"/>
  <c r="CM17" i="1"/>
  <c r="CN17" i="1"/>
  <c r="CO17" i="1"/>
  <c r="CP17" i="1"/>
  <c r="CQ17" i="1"/>
  <c r="CR17" i="1"/>
  <c r="CS17" i="1"/>
  <c r="CT17" i="1"/>
  <c r="CU17" i="1"/>
  <c r="CV17" i="1"/>
  <c r="CW17" i="1"/>
  <c r="CX17" i="1"/>
  <c r="CY17" i="1"/>
  <c r="CZ17" i="1"/>
  <c r="DA17" i="1"/>
  <c r="DB17" i="1"/>
  <c r="DC17" i="1"/>
  <c r="DD17" i="1"/>
  <c r="DE17" i="1"/>
  <c r="DF17" i="1"/>
  <c r="DG17" i="1"/>
  <c r="DH17" i="1"/>
  <c r="DI17" i="1"/>
  <c r="DJ17" i="1"/>
  <c r="DK17" i="1"/>
  <c r="DL17" i="1"/>
  <c r="DM17" i="1"/>
  <c r="DN17" i="1"/>
  <c r="DP17" i="1"/>
  <c r="DQ17" i="1"/>
  <c r="DR17" i="1"/>
  <c r="DS17" i="1"/>
  <c r="DT17" i="1"/>
  <c r="DU17" i="1"/>
  <c r="DV17" i="1"/>
  <c r="DW17" i="1"/>
  <c r="DX17" i="1"/>
  <c r="DY17" i="1"/>
  <c r="DZ17" i="1"/>
  <c r="EA17" i="1"/>
  <c r="EB17" i="1"/>
  <c r="EC17" i="1"/>
  <c r="ED17" i="1"/>
  <c r="EE17" i="1"/>
  <c r="EF17" i="1"/>
  <c r="EG17" i="1"/>
  <c r="EH17" i="1"/>
  <c r="EI17" i="1"/>
  <c r="EJ17" i="1"/>
  <c r="EK17" i="1"/>
  <c r="EL17" i="1"/>
  <c r="EM17" i="1"/>
  <c r="EN17" i="1"/>
  <c r="EO17" i="1"/>
  <c r="EP17" i="1"/>
  <c r="EQ17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G18" i="1"/>
  <c r="DH18" i="1"/>
  <c r="DI18" i="1"/>
  <c r="DJ18" i="1"/>
  <c r="DK18" i="1"/>
  <c r="DL18" i="1"/>
  <c r="DM18" i="1"/>
  <c r="DN18" i="1"/>
  <c r="DP18" i="1"/>
  <c r="DQ18" i="1"/>
  <c r="DR18" i="1"/>
  <c r="DS18" i="1"/>
  <c r="DT18" i="1"/>
  <c r="DU18" i="1"/>
  <c r="DV18" i="1"/>
  <c r="DW18" i="1"/>
  <c r="DX18" i="1"/>
  <c r="DY18" i="1"/>
  <c r="DZ18" i="1"/>
  <c r="EA18" i="1"/>
  <c r="EB18" i="1"/>
  <c r="EC18" i="1"/>
  <c r="ED18" i="1"/>
  <c r="EE18" i="1"/>
  <c r="EF18" i="1"/>
  <c r="EG18" i="1"/>
  <c r="EH18" i="1"/>
  <c r="EI18" i="1"/>
  <c r="EJ18" i="1"/>
  <c r="EK18" i="1"/>
  <c r="EL18" i="1"/>
  <c r="EM18" i="1"/>
  <c r="EN18" i="1"/>
  <c r="EO18" i="1"/>
  <c r="EP18" i="1"/>
  <c r="EQ18" i="1"/>
  <c r="CM19" i="1"/>
  <c r="CN19" i="1"/>
  <c r="CO19" i="1"/>
  <c r="CP19" i="1"/>
  <c r="CQ19" i="1"/>
  <c r="CR19" i="1"/>
  <c r="CS19" i="1"/>
  <c r="CT19" i="1"/>
  <c r="CU19" i="1"/>
  <c r="CV19" i="1"/>
  <c r="CW19" i="1"/>
  <c r="CX19" i="1"/>
  <c r="CY19" i="1"/>
  <c r="CZ19" i="1"/>
  <c r="DA19" i="1"/>
  <c r="DB19" i="1"/>
  <c r="DC19" i="1"/>
  <c r="DD19" i="1"/>
  <c r="DE19" i="1"/>
  <c r="DF19" i="1"/>
  <c r="DG19" i="1"/>
  <c r="DH19" i="1"/>
  <c r="DI19" i="1"/>
  <c r="DJ19" i="1"/>
  <c r="DK19" i="1"/>
  <c r="DL19" i="1"/>
  <c r="DM19" i="1"/>
  <c r="DN19" i="1"/>
  <c r="DP19" i="1"/>
  <c r="DQ19" i="1"/>
  <c r="DR19" i="1"/>
  <c r="DS19" i="1"/>
  <c r="DT19" i="1"/>
  <c r="DU19" i="1"/>
  <c r="DV19" i="1"/>
  <c r="DW19" i="1"/>
  <c r="DX19" i="1"/>
  <c r="DY19" i="1"/>
  <c r="DZ19" i="1"/>
  <c r="EA19" i="1"/>
  <c r="EB19" i="1"/>
  <c r="EC19" i="1"/>
  <c r="ED19" i="1"/>
  <c r="EE19" i="1"/>
  <c r="EF19" i="1"/>
  <c r="EG19" i="1"/>
  <c r="EH19" i="1"/>
  <c r="EI19" i="1"/>
  <c r="EJ19" i="1"/>
  <c r="EK19" i="1"/>
  <c r="EL19" i="1"/>
  <c r="EM19" i="1"/>
  <c r="EN19" i="1"/>
  <c r="EO19" i="1"/>
  <c r="EP19" i="1"/>
  <c r="EQ19" i="1"/>
  <c r="CM20" i="1"/>
  <c r="CN20" i="1"/>
  <c r="CO20" i="1"/>
  <c r="CP20" i="1"/>
  <c r="CQ20" i="1"/>
  <c r="CR20" i="1"/>
  <c r="CS20" i="1"/>
  <c r="CT20" i="1"/>
  <c r="CU20" i="1"/>
  <c r="CV20" i="1"/>
  <c r="CW20" i="1"/>
  <c r="CX20" i="1"/>
  <c r="CY20" i="1"/>
  <c r="CZ20" i="1"/>
  <c r="DA20" i="1"/>
  <c r="DB20" i="1"/>
  <c r="DC20" i="1"/>
  <c r="DD20" i="1"/>
  <c r="DE20" i="1"/>
  <c r="DF20" i="1"/>
  <c r="DG20" i="1"/>
  <c r="DH20" i="1"/>
  <c r="DI20" i="1"/>
  <c r="DJ20" i="1"/>
  <c r="DK20" i="1"/>
  <c r="DL20" i="1"/>
  <c r="DM20" i="1"/>
  <c r="DN20" i="1"/>
  <c r="DP20" i="1"/>
  <c r="DQ20" i="1"/>
  <c r="DR20" i="1"/>
  <c r="DS20" i="1"/>
  <c r="DT20" i="1"/>
  <c r="DU20" i="1"/>
  <c r="DV20" i="1"/>
  <c r="DW20" i="1"/>
  <c r="DX20" i="1"/>
  <c r="DY20" i="1"/>
  <c r="DZ20" i="1"/>
  <c r="EA20" i="1"/>
  <c r="EB20" i="1"/>
  <c r="EC20" i="1"/>
  <c r="ED20" i="1"/>
  <c r="EE20" i="1"/>
  <c r="EF20" i="1"/>
  <c r="EG20" i="1"/>
  <c r="EH20" i="1"/>
  <c r="EI20" i="1"/>
  <c r="EJ20" i="1"/>
  <c r="EK20" i="1"/>
  <c r="EL20" i="1"/>
  <c r="EM20" i="1"/>
  <c r="EN20" i="1"/>
  <c r="EO20" i="1"/>
  <c r="EP20" i="1"/>
  <c r="EQ20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CY21" i="1"/>
  <c r="CZ21" i="1"/>
  <c r="DA21" i="1"/>
  <c r="DB21" i="1"/>
  <c r="DC21" i="1"/>
  <c r="DD21" i="1"/>
  <c r="DE21" i="1"/>
  <c r="DF21" i="1"/>
  <c r="DG21" i="1"/>
  <c r="DH21" i="1"/>
  <c r="DI21" i="1"/>
  <c r="DJ21" i="1"/>
  <c r="DK21" i="1"/>
  <c r="DL21" i="1"/>
  <c r="DM21" i="1"/>
  <c r="DN21" i="1"/>
  <c r="DP21" i="1"/>
  <c r="DQ21" i="1"/>
  <c r="DR21" i="1"/>
  <c r="DS21" i="1"/>
  <c r="DT21" i="1"/>
  <c r="DU21" i="1"/>
  <c r="DV21" i="1"/>
  <c r="DW21" i="1"/>
  <c r="DX21" i="1"/>
  <c r="DY21" i="1"/>
  <c r="DZ21" i="1"/>
  <c r="EA21" i="1"/>
  <c r="EB21" i="1"/>
  <c r="EC21" i="1"/>
  <c r="ED21" i="1"/>
  <c r="EE21" i="1"/>
  <c r="EF21" i="1"/>
  <c r="EG21" i="1"/>
  <c r="EH21" i="1"/>
  <c r="EI21" i="1"/>
  <c r="EJ21" i="1"/>
  <c r="EK21" i="1"/>
  <c r="EL21" i="1"/>
  <c r="EM21" i="1"/>
  <c r="EN21" i="1"/>
  <c r="EO21" i="1"/>
  <c r="EP21" i="1"/>
  <c r="EQ21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DK22" i="1"/>
  <c r="DL22" i="1"/>
  <c r="DM22" i="1"/>
  <c r="DN22" i="1"/>
  <c r="DP22" i="1"/>
  <c r="DQ22" i="1"/>
  <c r="DR22" i="1"/>
  <c r="DS22" i="1"/>
  <c r="DT22" i="1"/>
  <c r="DU22" i="1"/>
  <c r="DV22" i="1"/>
  <c r="DW22" i="1"/>
  <c r="DX22" i="1"/>
  <c r="DY22" i="1"/>
  <c r="DZ22" i="1"/>
  <c r="EA22" i="1"/>
  <c r="EB22" i="1"/>
  <c r="EC22" i="1"/>
  <c r="ED22" i="1"/>
  <c r="EE22" i="1"/>
  <c r="EF22" i="1"/>
  <c r="EG22" i="1"/>
  <c r="EH22" i="1"/>
  <c r="EI22" i="1"/>
  <c r="EJ22" i="1"/>
  <c r="EK22" i="1"/>
  <c r="EL22" i="1"/>
  <c r="EM22" i="1"/>
  <c r="EN22" i="1"/>
  <c r="EO22" i="1"/>
  <c r="EP22" i="1"/>
  <c r="EQ22" i="1"/>
  <c r="CM23" i="1"/>
  <c r="CN23" i="1"/>
  <c r="CO23" i="1"/>
  <c r="CP23" i="1"/>
  <c r="CQ23" i="1"/>
  <c r="CR23" i="1"/>
  <c r="CS23" i="1"/>
  <c r="CT23" i="1"/>
  <c r="CU23" i="1"/>
  <c r="CV23" i="1"/>
  <c r="CW23" i="1"/>
  <c r="CX23" i="1"/>
  <c r="CY23" i="1"/>
  <c r="CZ23" i="1"/>
  <c r="DA23" i="1"/>
  <c r="DB23" i="1"/>
  <c r="DC23" i="1"/>
  <c r="DD23" i="1"/>
  <c r="DE23" i="1"/>
  <c r="DF23" i="1"/>
  <c r="DG23" i="1"/>
  <c r="DH23" i="1"/>
  <c r="DI23" i="1"/>
  <c r="DJ23" i="1"/>
  <c r="DK23" i="1"/>
  <c r="DL23" i="1"/>
  <c r="DM23" i="1"/>
  <c r="DN23" i="1"/>
  <c r="DP23" i="1"/>
  <c r="DQ23" i="1"/>
  <c r="DR23" i="1"/>
  <c r="DS23" i="1"/>
  <c r="DT23" i="1"/>
  <c r="DU23" i="1"/>
  <c r="DV23" i="1"/>
  <c r="DW23" i="1"/>
  <c r="DX23" i="1"/>
  <c r="DY23" i="1"/>
  <c r="DZ23" i="1"/>
  <c r="EA23" i="1"/>
  <c r="EB23" i="1"/>
  <c r="EC23" i="1"/>
  <c r="ED23" i="1"/>
  <c r="EE23" i="1"/>
  <c r="EF23" i="1"/>
  <c r="EG23" i="1"/>
  <c r="EH23" i="1"/>
  <c r="EI23" i="1"/>
  <c r="EJ23" i="1"/>
  <c r="EK23" i="1"/>
  <c r="EL23" i="1"/>
  <c r="EM23" i="1"/>
  <c r="EN23" i="1"/>
  <c r="EO23" i="1"/>
  <c r="EP23" i="1"/>
  <c r="EQ23" i="1"/>
  <c r="CM24" i="1"/>
  <c r="CN24" i="1"/>
  <c r="CO24" i="1"/>
  <c r="CP24" i="1"/>
  <c r="CQ24" i="1"/>
  <c r="CR24" i="1"/>
  <c r="CS24" i="1"/>
  <c r="CT24" i="1"/>
  <c r="CU24" i="1"/>
  <c r="CV24" i="1"/>
  <c r="CW24" i="1"/>
  <c r="CX24" i="1"/>
  <c r="CY24" i="1"/>
  <c r="CZ24" i="1"/>
  <c r="DA24" i="1"/>
  <c r="DB24" i="1"/>
  <c r="DC24" i="1"/>
  <c r="DD24" i="1"/>
  <c r="DE24" i="1"/>
  <c r="DF24" i="1"/>
  <c r="DG24" i="1"/>
  <c r="DH24" i="1"/>
  <c r="DI24" i="1"/>
  <c r="DJ24" i="1"/>
  <c r="DK24" i="1"/>
  <c r="DL24" i="1"/>
  <c r="DM24" i="1"/>
  <c r="DN24" i="1"/>
  <c r="DP24" i="1"/>
  <c r="DQ24" i="1"/>
  <c r="DR24" i="1"/>
  <c r="DS24" i="1"/>
  <c r="DT24" i="1"/>
  <c r="DU24" i="1"/>
  <c r="DV24" i="1"/>
  <c r="DW24" i="1"/>
  <c r="DX24" i="1"/>
  <c r="DY24" i="1"/>
  <c r="DZ24" i="1"/>
  <c r="EA24" i="1"/>
  <c r="EB24" i="1"/>
  <c r="EC24" i="1"/>
  <c r="ED24" i="1"/>
  <c r="EE24" i="1"/>
  <c r="EF24" i="1"/>
  <c r="EG24" i="1"/>
  <c r="EH24" i="1"/>
  <c r="EI24" i="1"/>
  <c r="EJ24" i="1"/>
  <c r="EK24" i="1"/>
  <c r="EL24" i="1"/>
  <c r="EM24" i="1"/>
  <c r="EN24" i="1"/>
  <c r="EO24" i="1"/>
  <c r="EP24" i="1"/>
  <c r="EQ24" i="1"/>
  <c r="CM25" i="1"/>
  <c r="CN25" i="1"/>
  <c r="CO25" i="1"/>
  <c r="CP25" i="1"/>
  <c r="CQ25" i="1"/>
  <c r="CR25" i="1"/>
  <c r="CS25" i="1"/>
  <c r="CT25" i="1"/>
  <c r="CU25" i="1"/>
  <c r="CV25" i="1"/>
  <c r="CW25" i="1"/>
  <c r="CX25" i="1"/>
  <c r="CY25" i="1"/>
  <c r="CZ25" i="1"/>
  <c r="DA25" i="1"/>
  <c r="DB25" i="1"/>
  <c r="DC25" i="1"/>
  <c r="DD25" i="1"/>
  <c r="DE25" i="1"/>
  <c r="DF25" i="1"/>
  <c r="DG25" i="1"/>
  <c r="DH25" i="1"/>
  <c r="DI25" i="1"/>
  <c r="DJ25" i="1"/>
  <c r="DK25" i="1"/>
  <c r="DL25" i="1"/>
  <c r="DM25" i="1"/>
  <c r="DN25" i="1"/>
  <c r="DP25" i="1"/>
  <c r="DQ25" i="1"/>
  <c r="DR25" i="1"/>
  <c r="DS25" i="1"/>
  <c r="DT25" i="1"/>
  <c r="DU25" i="1"/>
  <c r="DV25" i="1"/>
  <c r="DW25" i="1"/>
  <c r="DX25" i="1"/>
  <c r="DY25" i="1"/>
  <c r="DZ25" i="1"/>
  <c r="EA25" i="1"/>
  <c r="EB25" i="1"/>
  <c r="EC25" i="1"/>
  <c r="ED25" i="1"/>
  <c r="EE25" i="1"/>
  <c r="EF25" i="1"/>
  <c r="EG25" i="1"/>
  <c r="EH25" i="1"/>
  <c r="EI25" i="1"/>
  <c r="EJ25" i="1"/>
  <c r="EK25" i="1"/>
  <c r="EL25" i="1"/>
  <c r="EM25" i="1"/>
  <c r="EN25" i="1"/>
  <c r="EO25" i="1"/>
  <c r="EP25" i="1"/>
  <c r="EQ25" i="1"/>
  <c r="CM26" i="1"/>
  <c r="CN26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DA26" i="1"/>
  <c r="DB26" i="1"/>
  <c r="DC26" i="1"/>
  <c r="DD26" i="1"/>
  <c r="DE26" i="1"/>
  <c r="DF26" i="1"/>
  <c r="DG26" i="1"/>
  <c r="DH26" i="1"/>
  <c r="DI26" i="1"/>
  <c r="DJ26" i="1"/>
  <c r="DK26" i="1"/>
  <c r="DL26" i="1"/>
  <c r="DM26" i="1"/>
  <c r="DN26" i="1"/>
  <c r="DP26" i="1"/>
  <c r="DQ26" i="1"/>
  <c r="DR26" i="1"/>
  <c r="DS26" i="1"/>
  <c r="DT26" i="1"/>
  <c r="DU26" i="1"/>
  <c r="DV26" i="1"/>
  <c r="DW26" i="1"/>
  <c r="DX26" i="1"/>
  <c r="DY26" i="1"/>
  <c r="DZ26" i="1"/>
  <c r="EA26" i="1"/>
  <c r="EB26" i="1"/>
  <c r="EC26" i="1"/>
  <c r="ED26" i="1"/>
  <c r="EE26" i="1"/>
  <c r="EF26" i="1"/>
  <c r="EG26" i="1"/>
  <c r="EH26" i="1"/>
  <c r="EI26" i="1"/>
  <c r="EJ26" i="1"/>
  <c r="EK26" i="1"/>
  <c r="EL26" i="1"/>
  <c r="EM26" i="1"/>
  <c r="EN26" i="1"/>
  <c r="EO26" i="1"/>
  <c r="EP26" i="1"/>
  <c r="EQ26" i="1"/>
  <c r="CM27" i="1"/>
  <c r="CN27" i="1"/>
  <c r="CO27" i="1"/>
  <c r="CP27" i="1"/>
  <c r="CQ27" i="1"/>
  <c r="CR27" i="1"/>
  <c r="CS27" i="1"/>
  <c r="CT27" i="1"/>
  <c r="CU27" i="1"/>
  <c r="CV27" i="1"/>
  <c r="CW27" i="1"/>
  <c r="CX27" i="1"/>
  <c r="CY27" i="1"/>
  <c r="CZ27" i="1"/>
  <c r="DA27" i="1"/>
  <c r="DB27" i="1"/>
  <c r="DC27" i="1"/>
  <c r="DD27" i="1"/>
  <c r="DE27" i="1"/>
  <c r="DF27" i="1"/>
  <c r="DG27" i="1"/>
  <c r="DH27" i="1"/>
  <c r="DI27" i="1"/>
  <c r="DJ27" i="1"/>
  <c r="DK27" i="1"/>
  <c r="DL27" i="1"/>
  <c r="DM27" i="1"/>
  <c r="DN27" i="1"/>
  <c r="DP27" i="1"/>
  <c r="DQ27" i="1"/>
  <c r="DR27" i="1"/>
  <c r="DS27" i="1"/>
  <c r="DT27" i="1"/>
  <c r="DU27" i="1"/>
  <c r="DV27" i="1"/>
  <c r="DW27" i="1"/>
  <c r="DX27" i="1"/>
  <c r="DY27" i="1"/>
  <c r="DZ27" i="1"/>
  <c r="EA27" i="1"/>
  <c r="EB27" i="1"/>
  <c r="EC27" i="1"/>
  <c r="ED27" i="1"/>
  <c r="EE27" i="1"/>
  <c r="EF27" i="1"/>
  <c r="EG27" i="1"/>
  <c r="EH27" i="1"/>
  <c r="EI27" i="1"/>
  <c r="EJ27" i="1"/>
  <c r="EK27" i="1"/>
  <c r="EL27" i="1"/>
  <c r="EM27" i="1"/>
  <c r="EN27" i="1"/>
  <c r="EO27" i="1"/>
  <c r="EP27" i="1"/>
  <c r="EQ27" i="1"/>
  <c r="CM28" i="1"/>
  <c r="CN28" i="1"/>
  <c r="CO28" i="1"/>
  <c r="CP28" i="1"/>
  <c r="CQ28" i="1"/>
  <c r="CR28" i="1"/>
  <c r="CS28" i="1"/>
  <c r="CT28" i="1"/>
  <c r="CU28" i="1"/>
  <c r="CV28" i="1"/>
  <c r="CW28" i="1"/>
  <c r="CX28" i="1"/>
  <c r="CY28" i="1"/>
  <c r="CZ28" i="1"/>
  <c r="DA28" i="1"/>
  <c r="DB28" i="1"/>
  <c r="DC28" i="1"/>
  <c r="DD28" i="1"/>
  <c r="DE28" i="1"/>
  <c r="DF28" i="1"/>
  <c r="DG28" i="1"/>
  <c r="DH28" i="1"/>
  <c r="DI28" i="1"/>
  <c r="DJ28" i="1"/>
  <c r="DK28" i="1"/>
  <c r="DL28" i="1"/>
  <c r="DM28" i="1"/>
  <c r="DN28" i="1"/>
  <c r="DP28" i="1"/>
  <c r="DQ28" i="1"/>
  <c r="DR28" i="1"/>
  <c r="DS28" i="1"/>
  <c r="DT28" i="1"/>
  <c r="DU28" i="1"/>
  <c r="DV28" i="1"/>
  <c r="DW28" i="1"/>
  <c r="DX28" i="1"/>
  <c r="DY28" i="1"/>
  <c r="DZ28" i="1"/>
  <c r="EA28" i="1"/>
  <c r="EB28" i="1"/>
  <c r="EC28" i="1"/>
  <c r="ED28" i="1"/>
  <c r="EE28" i="1"/>
  <c r="EF28" i="1"/>
  <c r="EG28" i="1"/>
  <c r="EH28" i="1"/>
  <c r="EI28" i="1"/>
  <c r="EJ28" i="1"/>
  <c r="EK28" i="1"/>
  <c r="EL28" i="1"/>
  <c r="EM28" i="1"/>
  <c r="EN28" i="1"/>
  <c r="EO28" i="1"/>
  <c r="EP28" i="1"/>
  <c r="EQ28" i="1"/>
  <c r="CM29" i="1"/>
  <c r="CN29" i="1"/>
  <c r="CO29" i="1"/>
  <c r="CP29" i="1"/>
  <c r="CQ29" i="1"/>
  <c r="CR29" i="1"/>
  <c r="CS29" i="1"/>
  <c r="CT29" i="1"/>
  <c r="CU29" i="1"/>
  <c r="CV29" i="1"/>
  <c r="CW29" i="1"/>
  <c r="CX29" i="1"/>
  <c r="CY29" i="1"/>
  <c r="CZ29" i="1"/>
  <c r="DA29" i="1"/>
  <c r="DB29" i="1"/>
  <c r="DC29" i="1"/>
  <c r="DD29" i="1"/>
  <c r="DE29" i="1"/>
  <c r="DF29" i="1"/>
  <c r="DG29" i="1"/>
  <c r="DH29" i="1"/>
  <c r="DI29" i="1"/>
  <c r="DJ29" i="1"/>
  <c r="DK29" i="1"/>
  <c r="DL29" i="1"/>
  <c r="DM29" i="1"/>
  <c r="DN29" i="1"/>
  <c r="DP29" i="1"/>
  <c r="DQ29" i="1"/>
  <c r="DR29" i="1"/>
  <c r="DS29" i="1"/>
  <c r="DT29" i="1"/>
  <c r="DU29" i="1"/>
  <c r="DV29" i="1"/>
  <c r="DW29" i="1"/>
  <c r="DX29" i="1"/>
  <c r="DY29" i="1"/>
  <c r="DZ29" i="1"/>
  <c r="EA29" i="1"/>
  <c r="EB29" i="1"/>
  <c r="EC29" i="1"/>
  <c r="ED29" i="1"/>
  <c r="EE29" i="1"/>
  <c r="EF29" i="1"/>
  <c r="EG29" i="1"/>
  <c r="EH29" i="1"/>
  <c r="EI29" i="1"/>
  <c r="EJ29" i="1"/>
  <c r="EK29" i="1"/>
  <c r="EL29" i="1"/>
  <c r="EM29" i="1"/>
  <c r="EN29" i="1"/>
  <c r="EO29" i="1"/>
  <c r="EP29" i="1"/>
  <c r="EQ29" i="1"/>
  <c r="CM30" i="1"/>
  <c r="CN30" i="1"/>
  <c r="CO30" i="1"/>
  <c r="CP30" i="1"/>
  <c r="CQ30" i="1"/>
  <c r="CR30" i="1"/>
  <c r="CS30" i="1"/>
  <c r="CT30" i="1"/>
  <c r="CU30" i="1"/>
  <c r="CV30" i="1"/>
  <c r="CW30" i="1"/>
  <c r="CX30" i="1"/>
  <c r="CY30" i="1"/>
  <c r="CZ30" i="1"/>
  <c r="DA30" i="1"/>
  <c r="DB30" i="1"/>
  <c r="DC30" i="1"/>
  <c r="DD30" i="1"/>
  <c r="DE30" i="1"/>
  <c r="DF30" i="1"/>
  <c r="DG30" i="1"/>
  <c r="DH30" i="1"/>
  <c r="DI30" i="1"/>
  <c r="DJ30" i="1"/>
  <c r="DK30" i="1"/>
  <c r="DL30" i="1"/>
  <c r="DM30" i="1"/>
  <c r="DN30" i="1"/>
  <c r="DP30" i="1"/>
  <c r="DQ30" i="1"/>
  <c r="DR30" i="1"/>
  <c r="DS30" i="1"/>
  <c r="DT30" i="1"/>
  <c r="DU30" i="1"/>
  <c r="DV30" i="1"/>
  <c r="DW30" i="1"/>
  <c r="DX30" i="1"/>
  <c r="DY30" i="1"/>
  <c r="DZ30" i="1"/>
  <c r="EA30" i="1"/>
  <c r="EB30" i="1"/>
  <c r="EC30" i="1"/>
  <c r="ED30" i="1"/>
  <c r="EE30" i="1"/>
  <c r="EF30" i="1"/>
  <c r="EG30" i="1"/>
  <c r="EH30" i="1"/>
  <c r="EI30" i="1"/>
  <c r="EJ30" i="1"/>
  <c r="EK30" i="1"/>
  <c r="EL30" i="1"/>
  <c r="EM30" i="1"/>
  <c r="EN30" i="1"/>
  <c r="EO30" i="1"/>
  <c r="EP30" i="1"/>
  <c r="EQ30" i="1"/>
  <c r="CM31" i="1"/>
  <c r="CN31" i="1"/>
  <c r="CO31" i="1"/>
  <c r="CP31" i="1"/>
  <c r="CQ31" i="1"/>
  <c r="CR31" i="1"/>
  <c r="CS31" i="1"/>
  <c r="CT31" i="1"/>
  <c r="CU31" i="1"/>
  <c r="CV31" i="1"/>
  <c r="CW31" i="1"/>
  <c r="CX31" i="1"/>
  <c r="CY31" i="1"/>
  <c r="CZ31" i="1"/>
  <c r="DA31" i="1"/>
  <c r="DB31" i="1"/>
  <c r="DC31" i="1"/>
  <c r="DD31" i="1"/>
  <c r="DE31" i="1"/>
  <c r="DF31" i="1"/>
  <c r="DG31" i="1"/>
  <c r="DH31" i="1"/>
  <c r="DI31" i="1"/>
  <c r="DJ31" i="1"/>
  <c r="DK31" i="1"/>
  <c r="DL31" i="1"/>
  <c r="DM31" i="1"/>
  <c r="DN31" i="1"/>
  <c r="DP31" i="1"/>
  <c r="DQ31" i="1"/>
  <c r="DR31" i="1"/>
  <c r="DS31" i="1"/>
  <c r="DT31" i="1"/>
  <c r="DU31" i="1"/>
  <c r="DV31" i="1"/>
  <c r="DW31" i="1"/>
  <c r="DX31" i="1"/>
  <c r="DY31" i="1"/>
  <c r="DZ31" i="1"/>
  <c r="EA31" i="1"/>
  <c r="EB31" i="1"/>
  <c r="EC31" i="1"/>
  <c r="ED31" i="1"/>
  <c r="EE31" i="1"/>
  <c r="EF31" i="1"/>
  <c r="EG31" i="1"/>
  <c r="EH31" i="1"/>
  <c r="EI31" i="1"/>
  <c r="EJ31" i="1"/>
  <c r="EK31" i="1"/>
  <c r="EL31" i="1"/>
  <c r="EM31" i="1"/>
  <c r="EN31" i="1"/>
  <c r="EO31" i="1"/>
  <c r="EP31" i="1"/>
  <c r="EQ31" i="1"/>
  <c r="CM32" i="1"/>
  <c r="CN32" i="1"/>
  <c r="CO32" i="1"/>
  <c r="CP32" i="1"/>
  <c r="CQ32" i="1"/>
  <c r="CR32" i="1"/>
  <c r="CS32" i="1"/>
  <c r="CT32" i="1"/>
  <c r="CU32" i="1"/>
  <c r="CV32" i="1"/>
  <c r="CW32" i="1"/>
  <c r="CX32" i="1"/>
  <c r="CY32" i="1"/>
  <c r="CZ32" i="1"/>
  <c r="DA32" i="1"/>
  <c r="DB32" i="1"/>
  <c r="DC32" i="1"/>
  <c r="DD32" i="1"/>
  <c r="DE32" i="1"/>
  <c r="DF32" i="1"/>
  <c r="DG32" i="1"/>
  <c r="DH32" i="1"/>
  <c r="DI32" i="1"/>
  <c r="DJ32" i="1"/>
  <c r="DK32" i="1"/>
  <c r="DL32" i="1"/>
  <c r="DM32" i="1"/>
  <c r="DN32" i="1"/>
  <c r="DP32" i="1"/>
  <c r="DQ32" i="1"/>
  <c r="DR32" i="1"/>
  <c r="DS32" i="1"/>
  <c r="DT32" i="1"/>
  <c r="DU32" i="1"/>
  <c r="DV32" i="1"/>
  <c r="DW32" i="1"/>
  <c r="DX32" i="1"/>
  <c r="DY32" i="1"/>
  <c r="DZ32" i="1"/>
  <c r="EA32" i="1"/>
  <c r="EB32" i="1"/>
  <c r="EC32" i="1"/>
  <c r="ED32" i="1"/>
  <c r="EE32" i="1"/>
  <c r="EF32" i="1"/>
  <c r="EG32" i="1"/>
  <c r="EH32" i="1"/>
  <c r="EI32" i="1"/>
  <c r="EJ32" i="1"/>
  <c r="EK32" i="1"/>
  <c r="EL32" i="1"/>
  <c r="EM32" i="1"/>
  <c r="EN32" i="1"/>
  <c r="EO32" i="1"/>
  <c r="EP32" i="1"/>
  <c r="EQ32" i="1"/>
  <c r="CM33" i="1"/>
  <c r="CN33" i="1"/>
  <c r="CO33" i="1"/>
  <c r="CP33" i="1"/>
  <c r="CQ33" i="1"/>
  <c r="CR33" i="1"/>
  <c r="CS33" i="1"/>
  <c r="CT33" i="1"/>
  <c r="CU33" i="1"/>
  <c r="CV33" i="1"/>
  <c r="CW33" i="1"/>
  <c r="CX33" i="1"/>
  <c r="CY33" i="1"/>
  <c r="CZ33" i="1"/>
  <c r="DA33" i="1"/>
  <c r="DB33" i="1"/>
  <c r="DC33" i="1"/>
  <c r="DD33" i="1"/>
  <c r="DE33" i="1"/>
  <c r="DF33" i="1"/>
  <c r="DG33" i="1"/>
  <c r="DH33" i="1"/>
  <c r="DI33" i="1"/>
  <c r="DJ33" i="1"/>
  <c r="DK33" i="1"/>
  <c r="DL33" i="1"/>
  <c r="DM33" i="1"/>
  <c r="DN33" i="1"/>
  <c r="DP33" i="1"/>
  <c r="DQ33" i="1"/>
  <c r="DR33" i="1"/>
  <c r="DS33" i="1"/>
  <c r="DT33" i="1"/>
  <c r="DU33" i="1"/>
  <c r="DV33" i="1"/>
  <c r="DW33" i="1"/>
  <c r="DX33" i="1"/>
  <c r="DY33" i="1"/>
  <c r="DZ33" i="1"/>
  <c r="EA33" i="1"/>
  <c r="EB33" i="1"/>
  <c r="EC33" i="1"/>
  <c r="ED33" i="1"/>
  <c r="EE33" i="1"/>
  <c r="EF33" i="1"/>
  <c r="EG33" i="1"/>
  <c r="EH33" i="1"/>
  <c r="EI33" i="1"/>
  <c r="EJ33" i="1"/>
  <c r="EK33" i="1"/>
  <c r="EL33" i="1"/>
  <c r="EM33" i="1"/>
  <c r="EN33" i="1"/>
  <c r="EO33" i="1"/>
  <c r="EP33" i="1"/>
  <c r="EQ33" i="1"/>
  <c r="CM34" i="1"/>
  <c r="CN34" i="1"/>
  <c r="CO34" i="1"/>
  <c r="CP34" i="1"/>
  <c r="CQ34" i="1"/>
  <c r="CR34" i="1"/>
  <c r="CS34" i="1"/>
  <c r="CT34" i="1"/>
  <c r="CU34" i="1"/>
  <c r="CV34" i="1"/>
  <c r="CW34" i="1"/>
  <c r="CX34" i="1"/>
  <c r="CY34" i="1"/>
  <c r="CZ34" i="1"/>
  <c r="DA34" i="1"/>
  <c r="DB34" i="1"/>
  <c r="DC34" i="1"/>
  <c r="DD34" i="1"/>
  <c r="DE34" i="1"/>
  <c r="DF34" i="1"/>
  <c r="DG34" i="1"/>
  <c r="DH34" i="1"/>
  <c r="DI34" i="1"/>
  <c r="DJ34" i="1"/>
  <c r="DK34" i="1"/>
  <c r="DL34" i="1"/>
  <c r="DM34" i="1"/>
  <c r="DN34" i="1"/>
  <c r="DP34" i="1"/>
  <c r="DQ34" i="1"/>
  <c r="DR34" i="1"/>
  <c r="DS34" i="1"/>
  <c r="DT34" i="1"/>
  <c r="DU34" i="1"/>
  <c r="DV34" i="1"/>
  <c r="DW34" i="1"/>
  <c r="DX34" i="1"/>
  <c r="DY34" i="1"/>
  <c r="DZ34" i="1"/>
  <c r="EA34" i="1"/>
  <c r="EB34" i="1"/>
  <c r="EC34" i="1"/>
  <c r="ED34" i="1"/>
  <c r="EE34" i="1"/>
  <c r="EF34" i="1"/>
  <c r="EG34" i="1"/>
  <c r="EH34" i="1"/>
  <c r="EI34" i="1"/>
  <c r="EJ34" i="1"/>
  <c r="EK34" i="1"/>
  <c r="EL34" i="1"/>
  <c r="EM34" i="1"/>
  <c r="EN34" i="1"/>
  <c r="EO34" i="1"/>
  <c r="EP34" i="1"/>
  <c r="EQ34" i="1"/>
  <c r="CM35" i="1"/>
  <c r="CN35" i="1"/>
  <c r="CO35" i="1"/>
  <c r="CP35" i="1"/>
  <c r="CQ35" i="1"/>
  <c r="CR35" i="1"/>
  <c r="CS35" i="1"/>
  <c r="CT35" i="1"/>
  <c r="CU35" i="1"/>
  <c r="CV35" i="1"/>
  <c r="CW35" i="1"/>
  <c r="CX35" i="1"/>
  <c r="CY35" i="1"/>
  <c r="CZ35" i="1"/>
  <c r="DA35" i="1"/>
  <c r="DB35" i="1"/>
  <c r="DC35" i="1"/>
  <c r="DD35" i="1"/>
  <c r="DE35" i="1"/>
  <c r="DF35" i="1"/>
  <c r="DG35" i="1"/>
  <c r="DH35" i="1"/>
  <c r="DI35" i="1"/>
  <c r="DJ35" i="1"/>
  <c r="DK35" i="1"/>
  <c r="DL35" i="1"/>
  <c r="DM35" i="1"/>
  <c r="DN35" i="1"/>
  <c r="DP35" i="1"/>
  <c r="DQ35" i="1"/>
  <c r="DR35" i="1"/>
  <c r="DS35" i="1"/>
  <c r="DT35" i="1"/>
  <c r="DU35" i="1"/>
  <c r="DV35" i="1"/>
  <c r="DW35" i="1"/>
  <c r="DX35" i="1"/>
  <c r="DY35" i="1"/>
  <c r="DZ35" i="1"/>
  <c r="EA35" i="1"/>
  <c r="EB35" i="1"/>
  <c r="EC35" i="1"/>
  <c r="ED35" i="1"/>
  <c r="EE35" i="1"/>
  <c r="EF35" i="1"/>
  <c r="EG35" i="1"/>
  <c r="EH35" i="1"/>
  <c r="EI35" i="1"/>
  <c r="EJ35" i="1"/>
  <c r="EK35" i="1"/>
  <c r="EL35" i="1"/>
  <c r="EM35" i="1"/>
  <c r="EN35" i="1"/>
  <c r="EO35" i="1"/>
  <c r="EP35" i="1"/>
  <c r="EQ35" i="1"/>
  <c r="CM36" i="1"/>
  <c r="CN36" i="1"/>
  <c r="CO36" i="1"/>
  <c r="CP36" i="1"/>
  <c r="CQ36" i="1"/>
  <c r="CR36" i="1"/>
  <c r="CS36" i="1"/>
  <c r="CT36" i="1"/>
  <c r="CU36" i="1"/>
  <c r="CV36" i="1"/>
  <c r="CW36" i="1"/>
  <c r="CX36" i="1"/>
  <c r="CY36" i="1"/>
  <c r="CZ36" i="1"/>
  <c r="DA36" i="1"/>
  <c r="DB36" i="1"/>
  <c r="DC36" i="1"/>
  <c r="DD36" i="1"/>
  <c r="DE36" i="1"/>
  <c r="DF36" i="1"/>
  <c r="DG36" i="1"/>
  <c r="DH36" i="1"/>
  <c r="DI36" i="1"/>
  <c r="DJ36" i="1"/>
  <c r="DK36" i="1"/>
  <c r="DL36" i="1"/>
  <c r="DM36" i="1"/>
  <c r="DN36" i="1"/>
  <c r="DP36" i="1"/>
  <c r="DQ36" i="1"/>
  <c r="DR36" i="1"/>
  <c r="DS36" i="1"/>
  <c r="DT36" i="1"/>
  <c r="DU36" i="1"/>
  <c r="DV36" i="1"/>
  <c r="DW36" i="1"/>
  <c r="DX36" i="1"/>
  <c r="DY36" i="1"/>
  <c r="DZ36" i="1"/>
  <c r="EA36" i="1"/>
  <c r="EB36" i="1"/>
  <c r="EC36" i="1"/>
  <c r="ED36" i="1"/>
  <c r="EE36" i="1"/>
  <c r="EF36" i="1"/>
  <c r="EG36" i="1"/>
  <c r="EH36" i="1"/>
  <c r="EI36" i="1"/>
  <c r="EJ36" i="1"/>
  <c r="EK36" i="1"/>
  <c r="EL36" i="1"/>
  <c r="EM36" i="1"/>
  <c r="EN36" i="1"/>
  <c r="EO36" i="1"/>
  <c r="EP36" i="1"/>
  <c r="EQ36" i="1"/>
  <c r="DN7" i="1"/>
  <c r="ER7" i="1" s="1"/>
  <c r="AF4" i="2" s="1"/>
  <c r="DM7" i="1"/>
  <c r="EP7" i="1" s="1"/>
  <c r="AD4" i="2" s="1"/>
  <c r="DL7" i="1"/>
  <c r="EO7" i="1" s="1"/>
  <c r="AC4" i="2" s="1"/>
  <c r="DK7" i="1"/>
  <c r="EN7" i="1" s="1"/>
  <c r="AB4" i="2" s="1"/>
  <c r="DJ7" i="1"/>
  <c r="EM7" i="1" s="1"/>
  <c r="AA4" i="2" s="1"/>
  <c r="DI7" i="1"/>
  <c r="EL7" i="1" s="1"/>
  <c r="Z4" i="2" s="1"/>
  <c r="DH7" i="1"/>
  <c r="EK7" i="1" s="1"/>
  <c r="Y4" i="2" s="1"/>
  <c r="DG7" i="1"/>
  <c r="EJ7" i="1" s="1"/>
  <c r="X4" i="2" s="1"/>
  <c r="DF7" i="1"/>
  <c r="EI7" i="1" s="1"/>
  <c r="W4" i="2" s="1"/>
  <c r="DE7" i="1"/>
  <c r="EH7" i="1" s="1"/>
  <c r="V4" i="2" s="1"/>
  <c r="DD7" i="1"/>
  <c r="EG7" i="1" s="1"/>
  <c r="U4" i="2" s="1"/>
  <c r="DC7" i="1"/>
  <c r="EF7" i="1" s="1"/>
  <c r="T4" i="2" s="1"/>
  <c r="DB7" i="1"/>
  <c r="EE7" i="1" s="1"/>
  <c r="S4" i="2" s="1"/>
  <c r="DA7" i="1"/>
  <c r="ED7" i="1" s="1"/>
  <c r="R4" i="2" s="1"/>
  <c r="CZ7" i="1"/>
  <c r="EC7" i="1" s="1"/>
  <c r="Q4" i="2" s="1"/>
  <c r="CY7" i="1"/>
  <c r="EB7" i="1" s="1"/>
  <c r="P4" i="2" s="1"/>
  <c r="CX7" i="1"/>
  <c r="EA7" i="1" s="1"/>
  <c r="O4" i="2" s="1"/>
  <c r="CW7" i="1"/>
  <c r="DZ7" i="1" s="1"/>
  <c r="N4" i="2" s="1"/>
  <c r="CV7" i="1"/>
  <c r="DY7" i="1" s="1"/>
  <c r="M4" i="2" s="1"/>
  <c r="CU7" i="1"/>
  <c r="DX7" i="1" s="1"/>
  <c r="L4" i="2" s="1"/>
  <c r="CT7" i="1"/>
  <c r="DW7" i="1" s="1"/>
  <c r="K4" i="2" s="1"/>
  <c r="CS7" i="1"/>
  <c r="DV7" i="1" s="1"/>
  <c r="J4" i="2" s="1"/>
  <c r="CR7" i="1"/>
  <c r="CQ7" i="1"/>
  <c r="DT7" i="1" s="1"/>
  <c r="H4" i="2" s="1"/>
  <c r="CP7" i="1"/>
  <c r="DS7" i="1" s="1"/>
  <c r="G4" i="2" s="1"/>
  <c r="CO7" i="1"/>
  <c r="DR7" i="1" s="1"/>
  <c r="F4" i="2" s="1"/>
  <c r="CN7" i="1"/>
  <c r="DQ7" i="1" s="1"/>
  <c r="E4" i="2" s="1"/>
  <c r="CM7" i="1"/>
  <c r="DP7" i="1" s="1"/>
  <c r="D4" i="2" s="1"/>
  <c r="AF32" i="2" l="1"/>
  <c r="AF30" i="2"/>
  <c r="AF28" i="2"/>
  <c r="AF26" i="2"/>
  <c r="AF24" i="2"/>
  <c r="AF22" i="2"/>
  <c r="AF20" i="2"/>
  <c r="AF18" i="2"/>
  <c r="AF16" i="2"/>
  <c r="AF14" i="2"/>
  <c r="AF12" i="2"/>
  <c r="AF10" i="2"/>
  <c r="AF8" i="2"/>
  <c r="AF33" i="2"/>
  <c r="AF31" i="2"/>
  <c r="AF29" i="2"/>
  <c r="AF27" i="2"/>
  <c r="AF25" i="2"/>
  <c r="AF23" i="2"/>
  <c r="AF21" i="2"/>
  <c r="AF19" i="2"/>
  <c r="AF17" i="2"/>
  <c r="AF15" i="2"/>
  <c r="AF13" i="2"/>
  <c r="AF11" i="2"/>
  <c r="AF9" i="2"/>
  <c r="AF7" i="2"/>
  <c r="EH40" i="1"/>
  <c r="EG40" i="1"/>
  <c r="EF40" i="1"/>
  <c r="EE40" i="1"/>
  <c r="ED40" i="1"/>
  <c r="EC40" i="1"/>
  <c r="EB40" i="1"/>
  <c r="EA40" i="1"/>
  <c r="DZ40" i="1"/>
  <c r="DX40" i="1"/>
  <c r="EQ7" i="1"/>
  <c r="AE4" i="2" s="1"/>
  <c r="B24" i="3"/>
  <c r="E3" i="1" l="1"/>
  <c r="BS3" i="3" l="1"/>
  <c r="BT3" i="3"/>
  <c r="BU3" i="3"/>
  <c r="BV3" i="3"/>
  <c r="BW3" i="3"/>
  <c r="BX3" i="3"/>
  <c r="BY3" i="3"/>
  <c r="BZ3" i="3"/>
  <c r="CA3" i="3"/>
  <c r="CB3" i="3"/>
  <c r="CC3" i="3"/>
  <c r="CD3" i="3"/>
  <c r="CE3" i="3"/>
  <c r="CF3" i="3"/>
  <c r="CG3" i="3"/>
  <c r="CH3" i="3"/>
  <c r="CI3" i="3"/>
  <c r="A24" i="3"/>
  <c r="C24" i="3"/>
  <c r="D24" i="3"/>
  <c r="E24" i="3"/>
  <c r="F24" i="3"/>
  <c r="G24" i="3"/>
  <c r="H24" i="3"/>
  <c r="I24" i="3"/>
  <c r="J24" i="3"/>
  <c r="K24" i="3"/>
  <c r="L24" i="3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Z3" i="3"/>
  <c r="AA3" i="3"/>
  <c r="AB3" i="3"/>
  <c r="AC3" i="3"/>
  <c r="AD3" i="3"/>
  <c r="AE3" i="3"/>
  <c r="AF3" i="3"/>
  <c r="AG3" i="3"/>
  <c r="AH3" i="3"/>
  <c r="AI3" i="3"/>
  <c r="AJ3" i="3"/>
  <c r="AK3" i="3"/>
  <c r="AL3" i="3"/>
  <c r="AM3" i="3"/>
  <c r="AN3" i="3"/>
  <c r="AO3" i="3"/>
  <c r="AP3" i="3"/>
  <c r="AQ3" i="3"/>
  <c r="AR3" i="3"/>
  <c r="AS3" i="3"/>
  <c r="AT3" i="3"/>
  <c r="AU3" i="3"/>
  <c r="AV3" i="3"/>
  <c r="AW3" i="3"/>
  <c r="AX3" i="3"/>
  <c r="AY3" i="3"/>
  <c r="AZ3" i="3"/>
  <c r="BA3" i="3"/>
  <c r="BB3" i="3"/>
  <c r="BC3" i="3"/>
  <c r="BD3" i="3"/>
  <c r="BE3" i="3"/>
  <c r="BF3" i="3"/>
  <c r="BG3" i="3"/>
  <c r="BH3" i="3"/>
  <c r="BI3" i="3"/>
  <c r="BJ3" i="3"/>
  <c r="BK3" i="3"/>
  <c r="BL3" i="3"/>
  <c r="BM3" i="3"/>
  <c r="BN3" i="3"/>
  <c r="BO3" i="3"/>
  <c r="BP3" i="3"/>
  <c r="BQ3" i="3"/>
  <c r="BR3" i="3"/>
  <c r="B3" i="3"/>
  <c r="DU7" i="1"/>
  <c r="I4" i="2" s="1"/>
  <c r="H25" i="3" l="1"/>
  <c r="D25" i="3"/>
  <c r="B25" i="3"/>
  <c r="E25" i="3"/>
  <c r="DY40" i="1"/>
  <c r="C25" i="3" s="1"/>
  <c r="F25" i="3"/>
  <c r="K25" i="3"/>
  <c r="I25" i="3"/>
  <c r="L25" i="3"/>
  <c r="G25" i="3"/>
  <c r="J25" i="3"/>
  <c r="M25" i="3" l="1"/>
  <c r="E26" i="3" s="1"/>
  <c r="B26" i="3" l="1"/>
  <c r="L26" i="3"/>
  <c r="C26" i="3"/>
  <c r="I26" i="3"/>
  <c r="H26" i="3"/>
  <c r="F26" i="3"/>
  <c r="J26" i="3"/>
  <c r="G26" i="3"/>
  <c r="K26" i="3"/>
  <c r="D26" i="3"/>
</calcChain>
</file>

<file path=xl/sharedStrings.xml><?xml version="1.0" encoding="utf-8"?>
<sst xmlns="http://schemas.openxmlformats.org/spreadsheetml/2006/main" count="200" uniqueCount="131">
  <si>
    <t xml:space="preserve">Skole: </t>
  </si>
  <si>
    <t>Klasse:</t>
  </si>
  <si>
    <t>Opgave</t>
  </si>
  <si>
    <t>antal rigtige</t>
  </si>
  <si>
    <t>C-værdi</t>
  </si>
  <si>
    <t>antal</t>
  </si>
  <si>
    <t>Tid</t>
  </si>
  <si>
    <t>Areal</t>
  </si>
  <si>
    <t>Rummål</t>
  </si>
  <si>
    <t>hele prøven</t>
  </si>
  <si>
    <t>gennemsnit %</t>
  </si>
  <si>
    <t>standard %</t>
  </si>
  <si>
    <t>Opgaver</t>
  </si>
  <si>
    <t>antal klasse</t>
  </si>
  <si>
    <t>klasse %</t>
  </si>
  <si>
    <t>Standard %</t>
  </si>
  <si>
    <t>C-værdier</t>
  </si>
  <si>
    <t>Emne</t>
  </si>
  <si>
    <t>48-49</t>
  </si>
  <si>
    <t>50-77</t>
  </si>
  <si>
    <r>
      <t xml:space="preserve">NYT: skriv kun 1 ved </t>
    </r>
    <r>
      <rPr>
        <b/>
        <u/>
        <sz val="11"/>
        <color rgb="FFFF0000"/>
        <rFont val="Calibri"/>
        <family val="2"/>
        <scheme val="minor"/>
      </rPr>
      <t>FORKERT</t>
    </r>
    <r>
      <rPr>
        <b/>
        <sz val="11"/>
        <color rgb="FFFF0000"/>
        <rFont val="Calibri"/>
        <family val="2"/>
        <scheme val="minor"/>
      </rPr>
      <t xml:space="preserve"> svar</t>
    </r>
  </si>
  <si>
    <t>C0-C2: tyder på alvorlige indlæringsvanskeligheder</t>
  </si>
  <si>
    <t>C3: stoffet er usikkert indlært</t>
  </si>
  <si>
    <t>C4: standpunktet under middel</t>
  </si>
  <si>
    <t>C5: standpunktet er middel</t>
  </si>
  <si>
    <t>C6: standpunktet er over middel</t>
  </si>
  <si>
    <t>C7-C10: stoffet er sikkert indlært</t>
  </si>
  <si>
    <t>Kig på fordelingen af +, o og -</t>
  </si>
  <si>
    <t>C-værdierne kan groft oversættes således:</t>
  </si>
  <si>
    <t>A. P. Møller Skolen</t>
  </si>
  <si>
    <t>Askfelt Danske Skole</t>
  </si>
  <si>
    <t>Bavnehøj-Skolen</t>
  </si>
  <si>
    <t>Bredsted Danske Skole</t>
  </si>
  <si>
    <t>Bøl-Strukstrup Danske Skole</t>
  </si>
  <si>
    <t>Cornelius Hansen-Skolen</t>
  </si>
  <si>
    <t>Duborg-Skolen</t>
  </si>
  <si>
    <t>Ejderskolen</t>
  </si>
  <si>
    <t>Gottorp-Skolen</t>
  </si>
  <si>
    <t>Gustav Johannsen-Skolen</t>
  </si>
  <si>
    <t>Hans Helgesen-Skolen</t>
  </si>
  <si>
    <t>Hanved Danske Skole</t>
  </si>
  <si>
    <t>Harreslev Danske Skole</t>
  </si>
  <si>
    <t>Hatlund-Langballe Danske Skole</t>
  </si>
  <si>
    <t>Hiort Lorenzen Skolen</t>
  </si>
  <si>
    <t>Husby Danske Skole</t>
  </si>
  <si>
    <t>Husum Danske Skole</t>
  </si>
  <si>
    <t>Jaruplund Danske Skole</t>
  </si>
  <si>
    <t>Jens Jessen-Skolen</t>
  </si>
  <si>
    <t>Jernved Danske Skole</t>
  </si>
  <si>
    <t>Jes Kruse-Skolen</t>
  </si>
  <si>
    <t>Jørgensby-Skolen</t>
  </si>
  <si>
    <t>Kaj Munk-Skolen</t>
  </si>
  <si>
    <t>Kobbermølle Danske Skole</t>
  </si>
  <si>
    <t>Ladelund Ungdomsskole</t>
  </si>
  <si>
    <t>Ladelund-Tinningsted Da. Skole</t>
  </si>
  <si>
    <t>Lyksborg Danske Skole</t>
  </si>
  <si>
    <t>Læk Danske Skole</t>
  </si>
  <si>
    <t>Medelby Danske Skole</t>
  </si>
  <si>
    <t>Nibøl Danske Skole</t>
  </si>
  <si>
    <t>Ny SIS Skole</t>
  </si>
  <si>
    <t>Oksevejens Skole</t>
  </si>
  <si>
    <t>Risby Danske Skole</t>
  </si>
  <si>
    <t>Risum Skole/risem Schölj</t>
  </si>
  <si>
    <t>Satrup Danske Skole</t>
  </si>
  <si>
    <t>Skovlund-Valsbøl Da. Skole</t>
  </si>
  <si>
    <t>Store Vi Danske Skole</t>
  </si>
  <si>
    <t>Sønder Brarup Danske Skole</t>
  </si>
  <si>
    <t>Sørup Danske Skole</t>
  </si>
  <si>
    <t>Treja Danske Skole</t>
  </si>
  <si>
    <t>Trene-Skolen</t>
  </si>
  <si>
    <t>Uffe-Skolen</t>
  </si>
  <si>
    <t>Vanderup Danske Skole</t>
  </si>
  <si>
    <t>Vesterland-Kejtum Danske Skole</t>
  </si>
  <si>
    <t>Vestermølle Danske Skole</t>
  </si>
  <si>
    <t>Vidingherreds Danske Skole</t>
  </si>
  <si>
    <t>Vyk Danske Skole</t>
  </si>
  <si>
    <t>Nr:</t>
  </si>
  <si>
    <t>Vælg skole</t>
  </si>
  <si>
    <t>Navn eller pseudonym</t>
  </si>
  <si>
    <t>Evalueringsark fælles evaluering MG 7</t>
  </si>
  <si>
    <t>1-4</t>
  </si>
  <si>
    <t>5-6</t>
  </si>
  <si>
    <t>7-8</t>
  </si>
  <si>
    <t>9-17</t>
  </si>
  <si>
    <t>18-24</t>
  </si>
  <si>
    <t>25-29</t>
  </si>
  <si>
    <t>30-38</t>
  </si>
  <si>
    <t>39-42</t>
  </si>
  <si>
    <t>43-46</t>
  </si>
  <si>
    <t>47</t>
  </si>
  <si>
    <t>9-38</t>
  </si>
  <si>
    <t>21-38</t>
  </si>
  <si>
    <t>39-49</t>
  </si>
  <si>
    <t>50-54</t>
  </si>
  <si>
    <t>55-58</t>
  </si>
  <si>
    <t>59-60</t>
  </si>
  <si>
    <t>61-62</t>
  </si>
  <si>
    <t>63-64</t>
  </si>
  <si>
    <t>65</t>
  </si>
  <si>
    <t>66-67</t>
  </si>
  <si>
    <t>68-70</t>
  </si>
  <si>
    <t>71-74</t>
  </si>
  <si>
    <t>75-76</t>
  </si>
  <si>
    <t>77</t>
  </si>
  <si>
    <t>78-86</t>
  </si>
  <si>
    <t>1-86</t>
  </si>
  <si>
    <t>C-Værdi</t>
  </si>
  <si>
    <t>Talrække</t>
  </si>
  <si>
    <t>Pos.sys</t>
  </si>
  <si>
    <t>Add.</t>
  </si>
  <si>
    <t>Sub.</t>
  </si>
  <si>
    <t>Multi.</t>
  </si>
  <si>
    <t>Divi.</t>
  </si>
  <si>
    <t>Del 1 færdighed</t>
  </si>
  <si>
    <t>del 2</t>
  </si>
  <si>
    <t>Mål</t>
  </si>
  <si>
    <t>Forhold</t>
  </si>
  <si>
    <t>del 3</t>
  </si>
  <si>
    <t>diagram</t>
  </si>
  <si>
    <t>tilfældighed</t>
  </si>
  <si>
    <t>overslag</t>
  </si>
  <si>
    <t>lommeregner</t>
  </si>
  <si>
    <t>sammenhæng</t>
  </si>
  <si>
    <t>Hel tal</t>
  </si>
  <si>
    <t>K-sys</t>
  </si>
  <si>
    <t>lighed</t>
  </si>
  <si>
    <t>decimal, brøk</t>
  </si>
  <si>
    <t>procent</t>
  </si>
  <si>
    <t>del 4</t>
  </si>
  <si>
    <t>del 5</t>
  </si>
  <si>
    <t>1-38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</si>
</sst>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5" xfId="0" applyBorder="1" applyProtection="1">
      <protection locked="0"/>
    </xf>
    <xf numFmtId="0" fontId="0" fillId="0" borderId="0" xfId="0" applyBorder="1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49" fontId="0" fillId="0" borderId="9" xfId="0" applyNumberFormat="1" applyBorder="1" applyAlignment="1" applyProtection="1">
      <alignment horizontal="center"/>
      <protection hidden="1"/>
    </xf>
    <xf numFmtId="49" fontId="0" fillId="0" borderId="10" xfId="0" applyNumberFormat="1" applyBorder="1" applyAlignment="1" applyProtection="1">
      <alignment horizontal="center"/>
      <protection hidden="1"/>
    </xf>
    <xf numFmtId="0" fontId="0" fillId="0" borderId="4" xfId="0" applyBorder="1" applyProtection="1">
      <protection hidden="1"/>
    </xf>
    <xf numFmtId="0" fontId="0" fillId="0" borderId="5" xfId="0" applyBorder="1" applyProtection="1">
      <protection hidden="1"/>
    </xf>
    <xf numFmtId="0" fontId="0" fillId="0" borderId="12" xfId="0" applyBorder="1" applyProtection="1">
      <protection hidden="1"/>
    </xf>
    <xf numFmtId="0" fontId="0" fillId="0" borderId="13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15" xfId="0" applyBorder="1" applyProtection="1">
      <protection hidden="1"/>
    </xf>
    <xf numFmtId="0" fontId="0" fillId="0" borderId="15" xfId="0" applyBorder="1"/>
    <xf numFmtId="0" fontId="0" fillId="0" borderId="5" xfId="0" applyBorder="1" applyAlignment="1" applyProtection="1">
      <alignment horizontal="center"/>
      <protection hidden="1"/>
    </xf>
    <xf numFmtId="1" fontId="0" fillId="0" borderId="5" xfId="0" applyNumberForma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5" xfId="0" applyFill="1" applyBorder="1" applyProtection="1">
      <protection hidden="1"/>
    </xf>
    <xf numFmtId="0" fontId="3" fillId="0" borderId="0" xfId="0" applyFont="1"/>
    <xf numFmtId="1" fontId="0" fillId="0" borderId="5" xfId="0" applyNumberFormat="1" applyFont="1" applyBorder="1" applyAlignment="1" applyProtection="1">
      <alignment horizontal="center"/>
      <protection hidden="1"/>
    </xf>
    <xf numFmtId="0" fontId="0" fillId="0" borderId="0" xfId="0" applyBorder="1" applyProtection="1">
      <protection locked="0"/>
    </xf>
    <xf numFmtId="0" fontId="2" fillId="0" borderId="17" xfId="0" applyFont="1" applyBorder="1" applyProtection="1">
      <protection hidden="1"/>
    </xf>
    <xf numFmtId="0" fontId="2" fillId="0" borderId="11" xfId="0" applyFont="1" applyBorder="1" applyProtection="1">
      <protection hidden="1"/>
    </xf>
    <xf numFmtId="0" fontId="0" fillId="0" borderId="8" xfId="0" applyBorder="1" applyProtection="1">
      <protection hidden="1"/>
    </xf>
    <xf numFmtId="0" fontId="0" fillId="0" borderId="6" xfId="0" applyBorder="1" applyProtection="1">
      <protection hidden="1"/>
    </xf>
    <xf numFmtId="0" fontId="0" fillId="0" borderId="5" xfId="0" applyNumberFormat="1" applyBorder="1" applyProtection="1">
      <protection locked="0"/>
    </xf>
    <xf numFmtId="0" fontId="0" fillId="0" borderId="18" xfId="0" applyBorder="1" applyProtection="1">
      <protection hidden="1"/>
    </xf>
    <xf numFmtId="0" fontId="0" fillId="0" borderId="13" xfId="0" applyBorder="1"/>
    <xf numFmtId="0" fontId="0" fillId="0" borderId="17" xfId="0" applyBorder="1" applyProtection="1">
      <protection hidden="1"/>
    </xf>
    <xf numFmtId="0" fontId="0" fillId="0" borderId="12" xfId="0" applyBorder="1"/>
    <xf numFmtId="0" fontId="0" fillId="0" borderId="19" xfId="0" applyBorder="1" applyProtection="1">
      <protection hidden="1"/>
    </xf>
    <xf numFmtId="0" fontId="0" fillId="0" borderId="20" xfId="0" applyBorder="1"/>
    <xf numFmtId="0" fontId="0" fillId="0" borderId="21" xfId="0" applyBorder="1"/>
    <xf numFmtId="0" fontId="0" fillId="0" borderId="0" xfId="0"/>
    <xf numFmtId="1" fontId="0" fillId="0" borderId="0" xfId="0" applyNumberFormat="1" applyAlignment="1">
      <alignment vertical="center"/>
    </xf>
    <xf numFmtId="1" fontId="0" fillId="0" borderId="0" xfId="0" quotePrefix="1" applyNumberFormat="1" applyAlignment="1">
      <alignment vertical="center"/>
    </xf>
    <xf numFmtId="0" fontId="1" fillId="3" borderId="0" xfId="0" applyFont="1" applyFill="1" applyProtection="1">
      <protection hidden="1"/>
    </xf>
    <xf numFmtId="49" fontId="1" fillId="3" borderId="0" xfId="0" applyNumberFormat="1" applyFont="1" applyFill="1" applyProtection="1">
      <protection hidden="1"/>
    </xf>
    <xf numFmtId="0" fontId="1" fillId="3" borderId="0" xfId="0" applyFont="1" applyFill="1"/>
    <xf numFmtId="0" fontId="0" fillId="0" borderId="20" xfId="0" applyBorder="1" applyProtection="1">
      <protection hidden="1"/>
    </xf>
    <xf numFmtId="0" fontId="0" fillId="0" borderId="21" xfId="0" applyBorder="1" applyProtection="1">
      <protection hidden="1"/>
    </xf>
    <xf numFmtId="0" fontId="0" fillId="0" borderId="5" xfId="0" applyBorder="1"/>
    <xf numFmtId="0" fontId="0" fillId="0" borderId="5" xfId="0" applyFill="1" applyBorder="1"/>
    <xf numFmtId="0" fontId="0" fillId="4" borderId="11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0" borderId="11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4" borderId="16" xfId="0" applyFill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  <xf numFmtId="0" fontId="0" fillId="0" borderId="0" xfId="0" applyFont="1"/>
    <xf numFmtId="0" fontId="0" fillId="0" borderId="0" xfId="0" applyFont="1" applyFill="1"/>
    <xf numFmtId="0" fontId="0" fillId="3" borderId="0" xfId="0" applyFont="1" applyFill="1"/>
    <xf numFmtId="0" fontId="1" fillId="3" borderId="4" xfId="0" applyFont="1" applyFill="1" applyBorder="1"/>
    <xf numFmtId="0" fontId="0" fillId="3" borderId="4" xfId="0" applyFont="1" applyFill="1" applyBorder="1" applyProtection="1">
      <protection hidden="1"/>
    </xf>
    <xf numFmtId="1" fontId="6" fillId="0" borderId="14" xfId="0" applyNumberFormat="1" applyFont="1" applyBorder="1" applyProtection="1">
      <protection hidden="1"/>
    </xf>
    <xf numFmtId="0" fontId="0" fillId="0" borderId="11" xfId="0" applyBorder="1" applyAlignment="1" applyProtection="1">
      <alignment horizontal="left"/>
      <protection hidden="1"/>
    </xf>
    <xf numFmtId="0" fontId="0" fillId="0" borderId="23" xfId="0" applyBorder="1" applyAlignment="1" applyProtection="1">
      <alignment horizontal="left"/>
      <protection hidden="1"/>
    </xf>
    <xf numFmtId="49" fontId="0" fillId="5" borderId="5" xfId="0" applyNumberFormat="1" applyFill="1" applyBorder="1" applyAlignment="1" applyProtection="1">
      <alignment horizontal="center"/>
      <protection hidden="1"/>
    </xf>
    <xf numFmtId="49" fontId="0" fillId="5" borderId="11" xfId="0" applyNumberFormat="1" applyFill="1" applyBorder="1" applyAlignment="1" applyProtection="1">
      <alignment horizontal="center"/>
      <protection hidden="1"/>
    </xf>
    <xf numFmtId="49" fontId="0" fillId="5" borderId="10" xfId="0" applyNumberFormat="1" applyFill="1" applyBorder="1" applyAlignment="1" applyProtection="1">
      <alignment horizontal="center"/>
      <protection hidden="1"/>
    </xf>
    <xf numFmtId="49" fontId="0" fillId="5" borderId="9" xfId="0" applyNumberFormat="1" applyFill="1" applyBorder="1" applyAlignment="1" applyProtection="1">
      <alignment horizontal="center"/>
      <protection hidden="1"/>
    </xf>
    <xf numFmtId="49" fontId="0" fillId="6" borderId="4" xfId="0" applyNumberFormat="1" applyFill="1" applyBorder="1" applyAlignment="1" applyProtection="1">
      <alignment horizontal="center"/>
      <protection hidden="1"/>
    </xf>
    <xf numFmtId="49" fontId="0" fillId="6" borderId="5" xfId="0" applyNumberFormat="1" applyFill="1" applyBorder="1" applyAlignment="1" applyProtection="1">
      <alignment horizontal="center"/>
      <protection hidden="1"/>
    </xf>
    <xf numFmtId="49" fontId="0" fillId="6" borderId="11" xfId="0" applyNumberFormat="1" applyFill="1" applyBorder="1" applyAlignment="1" applyProtection="1">
      <alignment horizontal="center"/>
      <protection hidden="1"/>
    </xf>
    <xf numFmtId="49" fontId="0" fillId="6" borderId="10" xfId="0" applyNumberFormat="1" applyFill="1" applyBorder="1" applyAlignment="1" applyProtection="1">
      <alignment horizontal="center"/>
      <protection hidden="1"/>
    </xf>
    <xf numFmtId="49" fontId="0" fillId="6" borderId="9" xfId="0" applyNumberFormat="1" applyFill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 textRotation="75"/>
      <protection hidden="1"/>
    </xf>
    <xf numFmtId="49" fontId="0" fillId="7" borderId="4" xfId="0" applyNumberFormat="1" applyFill="1" applyBorder="1" applyAlignment="1" applyProtection="1">
      <alignment horizontal="center"/>
      <protection hidden="1"/>
    </xf>
    <xf numFmtId="49" fontId="0" fillId="7" borderId="5" xfId="0" applyNumberFormat="1" applyFill="1" applyBorder="1" applyAlignment="1" applyProtection="1">
      <alignment horizontal="center"/>
      <protection hidden="1"/>
    </xf>
    <xf numFmtId="49" fontId="0" fillId="7" borderId="11" xfId="0" applyNumberFormat="1" applyFill="1" applyBorder="1" applyAlignment="1" applyProtection="1">
      <alignment horizontal="center"/>
      <protection hidden="1"/>
    </xf>
    <xf numFmtId="49" fontId="0" fillId="7" borderId="10" xfId="0" applyNumberFormat="1" applyFill="1" applyBorder="1" applyAlignment="1" applyProtection="1">
      <alignment horizontal="center"/>
      <protection hidden="1"/>
    </xf>
    <xf numFmtId="49" fontId="0" fillId="7" borderId="9" xfId="0" applyNumberFormat="1" applyFill="1" applyBorder="1" applyAlignment="1" applyProtection="1">
      <alignment horizontal="center"/>
      <protection hidden="1"/>
    </xf>
    <xf numFmtId="0" fontId="2" fillId="0" borderId="14" xfId="0" applyFont="1" applyFill="1" applyBorder="1" applyAlignment="1" applyProtection="1">
      <alignment horizontal="center" textRotation="75"/>
      <protection hidden="1"/>
    </xf>
    <xf numFmtId="0" fontId="0" fillId="0" borderId="24" xfId="0" applyBorder="1" applyProtection="1">
      <protection hidden="1"/>
    </xf>
    <xf numFmtId="0" fontId="0" fillId="0" borderId="25" xfId="0" applyBorder="1" applyProtection="1">
      <protection hidden="1"/>
    </xf>
    <xf numFmtId="0" fontId="2" fillId="0" borderId="18" xfId="0" applyFont="1" applyBorder="1" applyAlignment="1" applyProtection="1">
      <alignment horizontal="center" textRotation="75"/>
      <protection hidden="1"/>
    </xf>
    <xf numFmtId="0" fontId="2" fillId="0" borderId="26" xfId="0" applyFont="1" applyBorder="1" applyAlignment="1" applyProtection="1">
      <alignment horizontal="center" textRotation="75"/>
      <protection hidden="1"/>
    </xf>
    <xf numFmtId="0" fontId="2" fillId="0" borderId="13" xfId="0" applyFont="1" applyBorder="1" applyAlignment="1" applyProtection="1">
      <alignment horizontal="center" textRotation="75"/>
      <protection hidden="1"/>
    </xf>
    <xf numFmtId="49" fontId="0" fillId="5" borderId="7" xfId="0" applyNumberFormat="1" applyFill="1" applyBorder="1" applyAlignment="1" applyProtection="1">
      <alignment horizontal="center"/>
      <protection hidden="1"/>
    </xf>
    <xf numFmtId="49" fontId="0" fillId="5" borderId="23" xfId="0" applyNumberFormat="1" applyFill="1" applyBorder="1" applyAlignment="1" applyProtection="1">
      <alignment horizontal="center"/>
      <protection hidden="1"/>
    </xf>
    <xf numFmtId="49" fontId="0" fillId="6" borderId="27" xfId="0" applyNumberFormat="1" applyFill="1" applyBorder="1" applyAlignment="1" applyProtection="1">
      <alignment horizontal="center"/>
      <protection hidden="1"/>
    </xf>
    <xf numFmtId="49" fontId="0" fillId="6" borderId="7" xfId="0" applyNumberFormat="1" applyFill="1" applyBorder="1" applyAlignment="1" applyProtection="1">
      <alignment horizontal="center"/>
      <protection hidden="1"/>
    </xf>
    <xf numFmtId="49" fontId="0" fillId="6" borderId="23" xfId="0" applyNumberFormat="1" applyFill="1" applyBorder="1" applyAlignment="1" applyProtection="1">
      <alignment horizontal="center"/>
      <protection hidden="1"/>
    </xf>
    <xf numFmtId="49" fontId="0" fillId="7" borderId="27" xfId="0" applyNumberFormat="1" applyFill="1" applyBorder="1" applyAlignment="1" applyProtection="1">
      <alignment horizontal="center"/>
      <protection hidden="1"/>
    </xf>
    <xf numFmtId="49" fontId="0" fillId="7" borderId="7" xfId="0" applyNumberFormat="1" applyFill="1" applyBorder="1" applyAlignment="1" applyProtection="1">
      <alignment horizontal="center"/>
      <protection hidden="1"/>
    </xf>
    <xf numFmtId="49" fontId="0" fillId="7" borderId="23" xfId="0" applyNumberFormat="1" applyFill="1" applyBorder="1" applyAlignment="1" applyProtection="1">
      <alignment horizontal="center"/>
      <protection hidden="1"/>
    </xf>
    <xf numFmtId="0" fontId="0" fillId="0" borderId="28" xfId="0" applyBorder="1" applyProtection="1">
      <protection hidden="1"/>
    </xf>
    <xf numFmtId="0" fontId="0" fillId="0" borderId="19" xfId="0" applyBorder="1" applyAlignment="1" applyProtection="1">
      <alignment horizontal="left"/>
      <protection hidden="1"/>
    </xf>
    <xf numFmtId="49" fontId="0" fillId="5" borderId="29" xfId="0" applyNumberFormat="1" applyFill="1" applyBorder="1" applyAlignment="1" applyProtection="1">
      <alignment horizontal="center"/>
      <protection hidden="1"/>
    </xf>
    <xf numFmtId="49" fontId="0" fillId="5" borderId="19" xfId="0" applyNumberFormat="1" applyFill="1" applyBorder="1" applyAlignment="1" applyProtection="1">
      <alignment horizontal="center"/>
      <protection hidden="1"/>
    </xf>
    <xf numFmtId="49" fontId="0" fillId="5" borderId="30" xfId="0" applyNumberFormat="1" applyFill="1" applyBorder="1" applyAlignment="1" applyProtection="1">
      <alignment horizontal="center"/>
      <protection hidden="1"/>
    </xf>
    <xf numFmtId="49" fontId="0" fillId="6" borderId="21" xfId="0" applyNumberFormat="1" applyFill="1" applyBorder="1" applyAlignment="1" applyProtection="1">
      <alignment horizontal="center"/>
      <protection hidden="1"/>
    </xf>
    <xf numFmtId="49" fontId="0" fillId="6" borderId="29" xfId="0" applyNumberFormat="1" applyFill="1" applyBorder="1" applyAlignment="1" applyProtection="1">
      <alignment horizontal="center"/>
      <protection hidden="1"/>
    </xf>
    <xf numFmtId="49" fontId="0" fillId="6" borderId="19" xfId="0" applyNumberFormat="1" applyFill="1" applyBorder="1" applyAlignment="1" applyProtection="1">
      <alignment horizontal="center"/>
      <protection hidden="1"/>
    </xf>
    <xf numFmtId="49" fontId="0" fillId="6" borderId="30" xfId="0" applyNumberFormat="1" applyFill="1" applyBorder="1" applyAlignment="1" applyProtection="1">
      <alignment horizontal="center"/>
      <protection hidden="1"/>
    </xf>
    <xf numFmtId="49" fontId="0" fillId="7" borderId="21" xfId="0" applyNumberFormat="1" applyFill="1" applyBorder="1" applyAlignment="1" applyProtection="1">
      <alignment horizontal="center"/>
      <protection hidden="1"/>
    </xf>
    <xf numFmtId="49" fontId="0" fillId="7" borderId="29" xfId="0" applyNumberFormat="1" applyFill="1" applyBorder="1" applyAlignment="1" applyProtection="1">
      <alignment horizontal="center"/>
      <protection hidden="1"/>
    </xf>
    <xf numFmtId="49" fontId="0" fillId="7" borderId="19" xfId="0" applyNumberFormat="1" applyFill="1" applyBorder="1" applyAlignment="1" applyProtection="1">
      <alignment horizontal="center"/>
      <protection hidden="1"/>
    </xf>
    <xf numFmtId="49" fontId="0" fillId="7" borderId="30" xfId="0" applyNumberFormat="1" applyFill="1" applyBorder="1" applyAlignment="1" applyProtection="1">
      <alignment horizontal="center"/>
      <protection hidden="1"/>
    </xf>
    <xf numFmtId="49" fontId="0" fillId="0" borderId="30" xfId="0" applyNumberFormat="1" applyBorder="1" applyAlignment="1" applyProtection="1">
      <alignment horizontal="center"/>
      <protection hidden="1"/>
    </xf>
    <xf numFmtId="49" fontId="2" fillId="5" borderId="31" xfId="0" applyNumberFormat="1" applyFont="1" applyFill="1" applyBorder="1" applyProtection="1">
      <protection hidden="1"/>
    </xf>
    <xf numFmtId="49" fontId="2" fillId="5" borderId="32" xfId="0" applyNumberFormat="1" applyFont="1" applyFill="1" applyBorder="1" applyProtection="1">
      <protection hidden="1"/>
    </xf>
    <xf numFmtId="49" fontId="2" fillId="5" borderId="22" xfId="0" applyNumberFormat="1" applyFont="1" applyFill="1" applyBorder="1" applyProtection="1">
      <protection hidden="1"/>
    </xf>
    <xf numFmtId="49" fontId="2" fillId="6" borderId="33" xfId="0" applyNumberFormat="1" applyFont="1" applyFill="1" applyBorder="1" applyProtection="1">
      <protection hidden="1"/>
    </xf>
    <xf numFmtId="49" fontId="2" fillId="6" borderId="31" xfId="0" applyNumberFormat="1" applyFont="1" applyFill="1" applyBorder="1" applyProtection="1">
      <protection hidden="1"/>
    </xf>
    <xf numFmtId="49" fontId="2" fillId="6" borderId="32" xfId="0" applyNumberFormat="1" applyFont="1" applyFill="1" applyBorder="1" applyProtection="1">
      <protection hidden="1"/>
    </xf>
    <xf numFmtId="49" fontId="2" fillId="6" borderId="22" xfId="0" applyNumberFormat="1" applyFont="1" applyFill="1" applyBorder="1" applyProtection="1">
      <protection hidden="1"/>
    </xf>
    <xf numFmtId="49" fontId="2" fillId="7" borderId="33" xfId="0" applyNumberFormat="1" applyFont="1" applyFill="1" applyBorder="1" applyProtection="1">
      <protection hidden="1"/>
    </xf>
    <xf numFmtId="49" fontId="2" fillId="7" borderId="31" xfId="0" applyNumberFormat="1" applyFont="1" applyFill="1" applyBorder="1" applyProtection="1">
      <protection hidden="1"/>
    </xf>
    <xf numFmtId="49" fontId="2" fillId="7" borderId="32" xfId="0" applyNumberFormat="1" applyFont="1" applyFill="1" applyBorder="1" applyProtection="1">
      <protection hidden="1"/>
    </xf>
    <xf numFmtId="49" fontId="2" fillId="7" borderId="22" xfId="0" applyNumberFormat="1" applyFont="1" applyFill="1" applyBorder="1" applyProtection="1">
      <protection hidden="1"/>
    </xf>
    <xf numFmtId="49" fontId="2" fillId="3" borderId="22" xfId="0" applyNumberFormat="1" applyFont="1" applyFill="1" applyBorder="1" applyProtection="1">
      <protection hidden="1"/>
    </xf>
    <xf numFmtId="0" fontId="0" fillId="0" borderId="22" xfId="0" applyBorder="1"/>
    <xf numFmtId="0" fontId="2" fillId="0" borderId="22" xfId="0" applyFont="1" applyBorder="1" applyAlignment="1" applyProtection="1">
      <alignment horizontal="center" textRotation="75"/>
      <protection hidden="1"/>
    </xf>
    <xf numFmtId="0" fontId="2" fillId="0" borderId="22" xfId="0" applyFont="1" applyFill="1" applyBorder="1" applyAlignment="1" applyProtection="1">
      <alignment horizontal="center" textRotation="75"/>
      <protection hidden="1"/>
    </xf>
    <xf numFmtId="0" fontId="1" fillId="0" borderId="0" xfId="0" applyFont="1"/>
    <xf numFmtId="0" fontId="1" fillId="0" borderId="0" xfId="0" applyFont="1" applyFill="1"/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637330564611784E-2"/>
          <c:y val="7.4548702245552642E-2"/>
          <c:w val="0.91356717492419137"/>
          <c:h val="0.8326195683872849"/>
        </c:manualLayout>
      </c:layout>
      <c:barChart>
        <c:barDir val="col"/>
        <c:grouping val="clustered"/>
        <c:varyColors val="0"/>
        <c:ser>
          <c:idx val="1"/>
          <c:order val="0"/>
          <c:tx>
            <c:v>klasse %</c:v>
          </c:tx>
          <c:invertIfNegative val="0"/>
          <c:cat>
            <c:numRef>
              <c:f>'resultater klasse'!$B$2:$CI$2</c:f>
              <c:numCache>
                <c:formatCode>General</c:formatCode>
                <c:ptCount val="8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</c:numCache>
            </c:numRef>
          </c:cat>
          <c:val>
            <c:numRef>
              <c:f>'resultater klasse'!$B$3:$CI$3</c:f>
              <c:numCache>
                <c:formatCode>0</c:formatCode>
                <c:ptCount val="8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</c:numCache>
            </c:numRef>
          </c:val>
        </c:ser>
        <c:ser>
          <c:idx val="2"/>
          <c:order val="1"/>
          <c:tx>
            <c:strRef>
              <c:f>'resultater klasse'!$A$4</c:f>
              <c:strCache>
                <c:ptCount val="1"/>
                <c:pt idx="0">
                  <c:v>standard %</c:v>
                </c:pt>
              </c:strCache>
            </c:strRef>
          </c:tx>
          <c:invertIfNegative val="0"/>
          <c:cat>
            <c:numRef>
              <c:f>'resultater klasse'!$B$2:$CI$2</c:f>
              <c:numCache>
                <c:formatCode>General</c:formatCode>
                <c:ptCount val="8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</c:numCache>
            </c:numRef>
          </c:cat>
          <c:val>
            <c:numRef>
              <c:f>'resultater klasse'!$B$4:$CI$4</c:f>
              <c:numCache>
                <c:formatCode>General</c:formatCode>
                <c:ptCount val="86"/>
                <c:pt idx="0">
                  <c:v>67</c:v>
                </c:pt>
                <c:pt idx="1">
                  <c:v>64</c:v>
                </c:pt>
                <c:pt idx="2">
                  <c:v>81</c:v>
                </c:pt>
                <c:pt idx="3">
                  <c:v>88</c:v>
                </c:pt>
                <c:pt idx="4">
                  <c:v>93</c:v>
                </c:pt>
                <c:pt idx="5">
                  <c:v>30</c:v>
                </c:pt>
                <c:pt idx="6">
                  <c:v>42</c:v>
                </c:pt>
                <c:pt idx="7">
                  <c:v>36</c:v>
                </c:pt>
                <c:pt idx="8">
                  <c:v>93</c:v>
                </c:pt>
                <c:pt idx="9">
                  <c:v>95</c:v>
                </c:pt>
                <c:pt idx="10">
                  <c:v>81</c:v>
                </c:pt>
                <c:pt idx="11">
                  <c:v>82</c:v>
                </c:pt>
                <c:pt idx="12">
                  <c:v>81</c:v>
                </c:pt>
                <c:pt idx="13">
                  <c:v>78</c:v>
                </c:pt>
                <c:pt idx="14">
                  <c:v>94</c:v>
                </c:pt>
                <c:pt idx="15">
                  <c:v>25</c:v>
                </c:pt>
                <c:pt idx="16">
                  <c:v>47</c:v>
                </c:pt>
                <c:pt idx="17">
                  <c:v>91</c:v>
                </c:pt>
                <c:pt idx="18">
                  <c:v>87</c:v>
                </c:pt>
                <c:pt idx="19">
                  <c:v>67</c:v>
                </c:pt>
                <c:pt idx="20">
                  <c:v>90</c:v>
                </c:pt>
                <c:pt idx="21">
                  <c:v>82</c:v>
                </c:pt>
                <c:pt idx="22">
                  <c:v>35</c:v>
                </c:pt>
                <c:pt idx="23">
                  <c:v>22</c:v>
                </c:pt>
                <c:pt idx="24">
                  <c:v>79</c:v>
                </c:pt>
                <c:pt idx="25">
                  <c:v>69</c:v>
                </c:pt>
                <c:pt idx="26">
                  <c:v>74</c:v>
                </c:pt>
                <c:pt idx="27">
                  <c:v>70</c:v>
                </c:pt>
                <c:pt idx="28">
                  <c:v>22</c:v>
                </c:pt>
                <c:pt idx="29">
                  <c:v>74</c:v>
                </c:pt>
                <c:pt idx="30">
                  <c:v>62</c:v>
                </c:pt>
                <c:pt idx="31">
                  <c:v>48</c:v>
                </c:pt>
                <c:pt idx="32">
                  <c:v>67</c:v>
                </c:pt>
                <c:pt idx="33">
                  <c:v>59</c:v>
                </c:pt>
                <c:pt idx="34">
                  <c:v>10</c:v>
                </c:pt>
                <c:pt idx="35">
                  <c:v>16</c:v>
                </c:pt>
                <c:pt idx="36">
                  <c:v>27</c:v>
                </c:pt>
                <c:pt idx="37">
                  <c:v>77</c:v>
                </c:pt>
                <c:pt idx="38">
                  <c:v>55</c:v>
                </c:pt>
                <c:pt idx="39">
                  <c:v>71</c:v>
                </c:pt>
                <c:pt idx="40">
                  <c:v>49</c:v>
                </c:pt>
                <c:pt idx="41">
                  <c:v>41</c:v>
                </c:pt>
                <c:pt idx="42">
                  <c:v>40</c:v>
                </c:pt>
                <c:pt idx="43">
                  <c:v>77</c:v>
                </c:pt>
                <c:pt idx="44">
                  <c:v>16</c:v>
                </c:pt>
                <c:pt idx="45">
                  <c:v>11</c:v>
                </c:pt>
                <c:pt idx="46">
                  <c:v>19</c:v>
                </c:pt>
                <c:pt idx="47">
                  <c:v>27</c:v>
                </c:pt>
                <c:pt idx="48">
                  <c:v>60</c:v>
                </c:pt>
                <c:pt idx="49">
                  <c:v>85</c:v>
                </c:pt>
                <c:pt idx="50">
                  <c:v>82</c:v>
                </c:pt>
                <c:pt idx="51">
                  <c:v>51</c:v>
                </c:pt>
                <c:pt idx="52">
                  <c:v>68</c:v>
                </c:pt>
                <c:pt idx="53">
                  <c:v>83</c:v>
                </c:pt>
                <c:pt idx="54">
                  <c:v>16</c:v>
                </c:pt>
                <c:pt idx="55">
                  <c:v>48</c:v>
                </c:pt>
                <c:pt idx="56">
                  <c:v>47</c:v>
                </c:pt>
                <c:pt idx="57">
                  <c:v>47</c:v>
                </c:pt>
                <c:pt idx="58">
                  <c:v>74</c:v>
                </c:pt>
                <c:pt idx="59">
                  <c:v>55</c:v>
                </c:pt>
                <c:pt idx="60">
                  <c:v>75</c:v>
                </c:pt>
                <c:pt idx="61">
                  <c:v>61</c:v>
                </c:pt>
                <c:pt idx="62">
                  <c:v>24</c:v>
                </c:pt>
                <c:pt idx="63">
                  <c:v>73</c:v>
                </c:pt>
                <c:pt idx="64">
                  <c:v>36</c:v>
                </c:pt>
                <c:pt idx="65">
                  <c:v>56</c:v>
                </c:pt>
                <c:pt idx="66">
                  <c:v>60</c:v>
                </c:pt>
                <c:pt idx="67">
                  <c:v>24</c:v>
                </c:pt>
                <c:pt idx="68">
                  <c:v>26</c:v>
                </c:pt>
                <c:pt idx="69">
                  <c:v>71</c:v>
                </c:pt>
                <c:pt idx="70">
                  <c:v>72</c:v>
                </c:pt>
                <c:pt idx="71">
                  <c:v>71</c:v>
                </c:pt>
                <c:pt idx="72">
                  <c:v>35</c:v>
                </c:pt>
                <c:pt idx="73">
                  <c:v>52</c:v>
                </c:pt>
                <c:pt idx="74">
                  <c:v>57</c:v>
                </c:pt>
                <c:pt idx="75">
                  <c:v>50</c:v>
                </c:pt>
                <c:pt idx="76">
                  <c:v>51</c:v>
                </c:pt>
                <c:pt idx="77">
                  <c:v>53</c:v>
                </c:pt>
                <c:pt idx="78">
                  <c:v>40</c:v>
                </c:pt>
                <c:pt idx="79">
                  <c:v>41</c:v>
                </c:pt>
                <c:pt idx="80">
                  <c:v>14</c:v>
                </c:pt>
                <c:pt idx="81">
                  <c:v>78</c:v>
                </c:pt>
                <c:pt idx="82">
                  <c:v>74</c:v>
                </c:pt>
                <c:pt idx="83">
                  <c:v>47</c:v>
                </c:pt>
                <c:pt idx="84">
                  <c:v>47</c:v>
                </c:pt>
                <c:pt idx="85">
                  <c:v>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848320"/>
        <c:axId val="75862400"/>
      </c:barChart>
      <c:catAx>
        <c:axId val="75848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862400"/>
        <c:crosses val="autoZero"/>
        <c:auto val="1"/>
        <c:lblAlgn val="ctr"/>
        <c:lblOffset val="100"/>
        <c:noMultiLvlLbl val="0"/>
      </c:catAx>
      <c:valAx>
        <c:axId val="7586240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758483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3809635497690447"/>
          <c:y val="0.41628277434178862"/>
          <c:w val="6.1903645023095533E-2"/>
          <c:h val="0.1674344513164228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'resultater klasse'!$A$26</c:f>
              <c:strCache>
                <c:ptCount val="1"/>
                <c:pt idx="0">
                  <c:v>klasse %</c:v>
                </c:pt>
              </c:strCache>
            </c:strRef>
          </c:tx>
          <c:invertIfNegative val="0"/>
          <c:cat>
            <c:numRef>
              <c:f>'resultater klasse'!$B$24:$L$24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'resultater klasse'!$B$26:$L$26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strRef>
              <c:f>'resultater klasse'!$A$27</c:f>
              <c:strCache>
                <c:ptCount val="1"/>
                <c:pt idx="0">
                  <c:v>Standard %</c:v>
                </c:pt>
              </c:strCache>
            </c:strRef>
          </c:tx>
          <c:invertIfNegative val="0"/>
          <c:cat>
            <c:numRef>
              <c:f>'resultater klasse'!$B$24:$L$24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cat>
          <c:val>
            <c:numRef>
              <c:f>'resultater klasse'!$B$27:$L$27</c:f>
              <c:numCache>
                <c:formatCode>General</c:formatCode>
                <c:ptCount val="11"/>
                <c:pt idx="0">
                  <c:v>1</c:v>
                </c:pt>
                <c:pt idx="1">
                  <c:v>3</c:v>
                </c:pt>
                <c:pt idx="2">
                  <c:v>7</c:v>
                </c:pt>
                <c:pt idx="3">
                  <c:v>12</c:v>
                </c:pt>
                <c:pt idx="4">
                  <c:v>17</c:v>
                </c:pt>
                <c:pt idx="5">
                  <c:v>20</c:v>
                </c:pt>
                <c:pt idx="6">
                  <c:v>17</c:v>
                </c:pt>
                <c:pt idx="7">
                  <c:v>12</c:v>
                </c:pt>
                <c:pt idx="8">
                  <c:v>7</c:v>
                </c:pt>
                <c:pt idx="9">
                  <c:v>3</c:v>
                </c:pt>
                <c:pt idx="1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635200"/>
        <c:axId val="79636736"/>
      </c:barChart>
      <c:catAx>
        <c:axId val="79635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9636736"/>
        <c:crosses val="autoZero"/>
        <c:auto val="1"/>
        <c:lblAlgn val="ctr"/>
        <c:lblOffset val="100"/>
        <c:noMultiLvlLbl val="0"/>
      </c:catAx>
      <c:valAx>
        <c:axId val="7963673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796352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6</xdr:row>
      <xdr:rowOff>9525</xdr:rowOff>
    </xdr:from>
    <xdr:to>
      <xdr:col>65</xdr:col>
      <xdr:colOff>171450</xdr:colOff>
      <xdr:row>20</xdr:row>
      <xdr:rowOff>95250</xdr:rowOff>
    </xdr:to>
    <xdr:graphicFrame macro="">
      <xdr:nvGraphicFramePr>
        <xdr:cNvPr id="3139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95250</xdr:colOff>
      <xdr:row>23</xdr:row>
      <xdr:rowOff>9525</xdr:rowOff>
    </xdr:from>
    <xdr:to>
      <xdr:col>54</xdr:col>
      <xdr:colOff>142875</xdr:colOff>
      <xdr:row>37</xdr:row>
      <xdr:rowOff>85725</xdr:rowOff>
    </xdr:to>
    <xdr:graphicFrame macro="">
      <xdr:nvGraphicFramePr>
        <xdr:cNvPr id="3140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pageSetUpPr fitToPage="1"/>
  </sheetPr>
  <dimension ref="B1:ER49"/>
  <sheetViews>
    <sheetView tabSelected="1" zoomScaleNormal="100" workbookViewId="0">
      <selection activeCell="E4" sqref="E4:P4"/>
    </sheetView>
  </sheetViews>
  <sheetFormatPr defaultColWidth="11.42578125" defaultRowHeight="15" x14ac:dyDescent="0.25"/>
  <cols>
    <col min="1" max="1" width="2.42578125" customWidth="1"/>
    <col min="2" max="2" width="4.42578125" customWidth="1"/>
    <col min="3" max="3" width="17.42578125" customWidth="1"/>
    <col min="4" max="4" width="1.140625" customWidth="1"/>
    <col min="5" max="90" width="2.7109375" customWidth="1"/>
    <col min="91" max="118" width="5.85546875" customWidth="1"/>
    <col min="119" max="137" width="5.7109375" customWidth="1"/>
    <col min="138" max="139" width="5.140625" customWidth="1"/>
  </cols>
  <sheetData>
    <row r="1" spans="2:148" ht="15.75" thickBot="1" x14ac:dyDescent="0.3"/>
    <row r="2" spans="2:148" ht="15.75" thickBot="1" x14ac:dyDescent="0.3">
      <c r="C2" t="s">
        <v>79</v>
      </c>
      <c r="S2" s="50" t="s">
        <v>20</v>
      </c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2"/>
      <c r="CM2" s="22"/>
      <c r="CN2" s="22"/>
      <c r="CO2" s="22"/>
      <c r="CP2" s="22"/>
      <c r="CQ2" s="22"/>
      <c r="CR2" s="22"/>
      <c r="CS2" s="22"/>
      <c r="CT2" s="22"/>
      <c r="CU2" s="22"/>
      <c r="CV2" s="22"/>
      <c r="CW2" s="22"/>
      <c r="CX2" s="22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2"/>
      <c r="DK2" s="22"/>
      <c r="DL2" s="22"/>
      <c r="DM2" s="22"/>
      <c r="DN2" s="22"/>
      <c r="DO2" s="22"/>
      <c r="DP2" s="22"/>
      <c r="DQ2" s="22"/>
      <c r="DR2" s="22"/>
      <c r="DS2" s="22"/>
      <c r="DT2" s="22"/>
      <c r="DU2" s="22"/>
      <c r="DV2" s="22"/>
      <c r="DW2" s="22"/>
      <c r="DX2" s="22"/>
      <c r="DY2" s="22"/>
      <c r="DZ2" s="22"/>
      <c r="EA2" s="22"/>
      <c r="EB2" s="22"/>
      <c r="EC2" s="22"/>
      <c r="ED2" s="22"/>
      <c r="EE2" s="22"/>
      <c r="EF2" s="22"/>
      <c r="EG2" s="22"/>
      <c r="EH2" s="22"/>
      <c r="EI2" s="22"/>
      <c r="EJ2" s="22"/>
      <c r="EK2" s="22"/>
    </row>
    <row r="3" spans="2:148" x14ac:dyDescent="0.25">
      <c r="C3" t="s">
        <v>76</v>
      </c>
      <c r="E3" s="49">
        <f>LOOKUP(E4,skoler!B1:B48,skoler!A1:A48)</f>
        <v>1</v>
      </c>
      <c r="F3" s="49"/>
      <c r="G3" s="4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59"/>
      <c r="DD3" s="59"/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59"/>
      <c r="DP3" s="59"/>
      <c r="DQ3" s="59"/>
      <c r="DR3" s="59"/>
      <c r="DS3" s="59"/>
      <c r="DT3" s="60"/>
      <c r="DU3" s="59"/>
      <c r="DV3" s="59"/>
      <c r="DW3" s="59"/>
      <c r="DX3" s="59"/>
      <c r="DY3" s="59"/>
      <c r="DZ3" s="59"/>
      <c r="EA3" s="59"/>
      <c r="EB3" s="59"/>
      <c r="EC3" s="59"/>
      <c r="ED3" s="59"/>
      <c r="EE3" s="59"/>
      <c r="EF3" s="59"/>
      <c r="EG3" s="59"/>
      <c r="EH3" s="59"/>
      <c r="EI3" s="59"/>
      <c r="EJ3" s="59"/>
      <c r="EK3" s="59"/>
    </row>
    <row r="4" spans="2:148" x14ac:dyDescent="0.25">
      <c r="C4" t="s">
        <v>0</v>
      </c>
      <c r="D4" s="24"/>
      <c r="E4" s="53" t="s">
        <v>77</v>
      </c>
      <c r="F4" s="54"/>
      <c r="G4" s="54"/>
      <c r="H4" s="54"/>
      <c r="I4" s="54"/>
      <c r="J4" s="54"/>
      <c r="K4" s="54"/>
      <c r="L4" s="54"/>
      <c r="M4" s="54"/>
      <c r="N4" s="54"/>
      <c r="O4" s="54"/>
      <c r="P4" s="55"/>
      <c r="Q4" t="s">
        <v>1</v>
      </c>
      <c r="T4" s="47"/>
      <c r="U4" s="56"/>
      <c r="V4" s="56"/>
      <c r="W4" s="48"/>
      <c r="CM4" s="125"/>
      <c r="CN4" s="125"/>
      <c r="CO4" s="125"/>
      <c r="CP4" s="125"/>
      <c r="CQ4" s="125"/>
      <c r="CR4" s="125"/>
      <c r="CS4" s="125"/>
      <c r="CT4" s="125"/>
      <c r="CU4" s="125"/>
      <c r="CV4" s="125"/>
      <c r="CW4" s="125"/>
      <c r="CX4" s="125"/>
      <c r="CY4" s="125"/>
      <c r="CZ4" s="125"/>
      <c r="DA4" s="125"/>
      <c r="DB4" s="125"/>
      <c r="DC4" s="125"/>
      <c r="DD4" s="125"/>
      <c r="DE4" s="125"/>
      <c r="DF4" s="125"/>
      <c r="DG4" s="125"/>
      <c r="DH4" s="125"/>
      <c r="DI4" s="125"/>
      <c r="DJ4" s="125"/>
      <c r="DK4" s="125"/>
      <c r="DL4" s="125"/>
      <c r="DM4" s="125"/>
      <c r="DN4" s="125"/>
      <c r="DO4" s="125"/>
      <c r="DP4" s="125"/>
      <c r="DQ4" s="125"/>
      <c r="DR4" s="125"/>
      <c r="DS4" s="125"/>
      <c r="DT4" s="126"/>
      <c r="DU4" s="125"/>
      <c r="DV4" s="125"/>
      <c r="DW4" s="125"/>
      <c r="DX4" s="125"/>
      <c r="DY4" s="125"/>
      <c r="DZ4" s="125"/>
      <c r="EA4" s="125"/>
      <c r="EB4" s="125"/>
      <c r="EC4" s="125"/>
      <c r="ED4" s="125"/>
      <c r="EE4" s="125"/>
      <c r="EF4" s="125"/>
      <c r="EG4" s="125"/>
      <c r="EH4" s="125"/>
      <c r="EI4" s="125"/>
      <c r="EJ4" s="125"/>
      <c r="EK4" s="125"/>
      <c r="EL4" s="125"/>
      <c r="EM4" s="125"/>
      <c r="EN4" s="125"/>
      <c r="EO4" s="125"/>
      <c r="EP4" s="125"/>
      <c r="EQ4" s="125"/>
      <c r="ER4" s="125"/>
    </row>
    <row r="5" spans="2:148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 t="s">
        <v>2</v>
      </c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125">
        <v>4</v>
      </c>
      <c r="CN5" s="125">
        <v>2</v>
      </c>
      <c r="CO5" s="125">
        <v>2</v>
      </c>
      <c r="CP5" s="125">
        <v>9</v>
      </c>
      <c r="CQ5" s="125">
        <v>7</v>
      </c>
      <c r="CR5" s="125">
        <v>5</v>
      </c>
      <c r="CS5" s="125">
        <v>9</v>
      </c>
      <c r="CT5" s="125">
        <v>30</v>
      </c>
      <c r="CU5" s="125">
        <v>38</v>
      </c>
      <c r="CV5" s="125">
        <v>4</v>
      </c>
      <c r="CW5" s="125">
        <v>4</v>
      </c>
      <c r="CX5" s="125">
        <v>1</v>
      </c>
      <c r="CY5" s="125">
        <v>2</v>
      </c>
      <c r="CZ5" s="125">
        <v>11</v>
      </c>
      <c r="DA5" s="125">
        <v>5</v>
      </c>
      <c r="DB5" s="125">
        <v>4</v>
      </c>
      <c r="DC5" s="125">
        <v>2</v>
      </c>
      <c r="DD5" s="125">
        <v>2</v>
      </c>
      <c r="DE5" s="125">
        <v>2</v>
      </c>
      <c r="DF5" s="125">
        <v>1</v>
      </c>
      <c r="DG5" s="125">
        <v>2</v>
      </c>
      <c r="DH5" s="125">
        <v>3</v>
      </c>
      <c r="DI5" s="125">
        <v>4</v>
      </c>
      <c r="DJ5" s="125">
        <v>2</v>
      </c>
      <c r="DK5" s="125">
        <v>1</v>
      </c>
      <c r="DL5" s="125">
        <v>28</v>
      </c>
      <c r="DM5" s="125">
        <v>9</v>
      </c>
      <c r="DN5" s="125">
        <v>86</v>
      </c>
      <c r="DO5" s="125"/>
      <c r="DP5" s="125"/>
      <c r="DQ5" s="125"/>
      <c r="DR5" s="125"/>
      <c r="DS5" s="125"/>
      <c r="DT5" s="126"/>
      <c r="DU5" s="125"/>
      <c r="DV5" s="125"/>
      <c r="DW5" s="125"/>
      <c r="DX5" s="125"/>
      <c r="DY5" s="125"/>
      <c r="DZ5" s="125"/>
      <c r="EA5" s="125"/>
      <c r="EB5" s="125"/>
      <c r="EC5" s="125"/>
      <c r="ED5" s="125"/>
      <c r="EE5" s="125"/>
      <c r="EF5" s="125"/>
      <c r="EG5" s="125"/>
      <c r="EH5" s="125"/>
      <c r="EI5" s="125"/>
      <c r="EJ5" s="125"/>
      <c r="EK5" s="125"/>
      <c r="EL5" s="125"/>
      <c r="EM5" s="125"/>
      <c r="EN5" s="125"/>
      <c r="EO5" s="125"/>
      <c r="EP5" s="125"/>
      <c r="EQ5" s="125"/>
      <c r="ER5" s="125"/>
    </row>
    <row r="6" spans="2:148" x14ac:dyDescent="0.25">
      <c r="B6" s="57" t="s">
        <v>78</v>
      </c>
      <c r="C6" s="58"/>
      <c r="D6" s="7"/>
      <c r="E6" s="8">
        <v>1</v>
      </c>
      <c r="F6" s="8">
        <v>2</v>
      </c>
      <c r="G6" s="8">
        <v>3</v>
      </c>
      <c r="H6" s="8">
        <v>4</v>
      </c>
      <c r="I6" s="8">
        <v>5</v>
      </c>
      <c r="J6" s="8">
        <v>6</v>
      </c>
      <c r="K6" s="8">
        <v>7</v>
      </c>
      <c r="L6" s="8">
        <v>8</v>
      </c>
      <c r="M6" s="8">
        <v>9</v>
      </c>
      <c r="N6" s="8">
        <v>10</v>
      </c>
      <c r="O6" s="8">
        <v>11</v>
      </c>
      <c r="P6" s="8">
        <v>12</v>
      </c>
      <c r="Q6" s="8">
        <v>13</v>
      </c>
      <c r="R6" s="8">
        <v>14</v>
      </c>
      <c r="S6" s="8">
        <v>15</v>
      </c>
      <c r="T6" s="8">
        <v>16</v>
      </c>
      <c r="U6" s="8">
        <v>17</v>
      </c>
      <c r="V6" s="8">
        <v>18</v>
      </c>
      <c r="W6" s="8">
        <v>19</v>
      </c>
      <c r="X6" s="8">
        <v>20</v>
      </c>
      <c r="Y6" s="8">
        <v>21</v>
      </c>
      <c r="Z6" s="8">
        <v>22</v>
      </c>
      <c r="AA6" s="8">
        <v>23</v>
      </c>
      <c r="AB6" s="8">
        <v>24</v>
      </c>
      <c r="AC6" s="8">
        <v>25</v>
      </c>
      <c r="AD6" s="8">
        <v>26</v>
      </c>
      <c r="AE6" s="8">
        <v>27</v>
      </c>
      <c r="AF6" s="8">
        <v>28</v>
      </c>
      <c r="AG6" s="8">
        <v>29</v>
      </c>
      <c r="AH6" s="8">
        <v>30</v>
      </c>
      <c r="AI6" s="8">
        <v>31</v>
      </c>
      <c r="AJ6" s="8">
        <v>32</v>
      </c>
      <c r="AK6" s="8">
        <v>33</v>
      </c>
      <c r="AL6" s="8">
        <v>34</v>
      </c>
      <c r="AM6" s="8">
        <v>35</v>
      </c>
      <c r="AN6" s="8">
        <v>36</v>
      </c>
      <c r="AO6" s="8">
        <v>37</v>
      </c>
      <c r="AP6" s="8">
        <v>38</v>
      </c>
      <c r="AQ6" s="8">
        <v>39</v>
      </c>
      <c r="AR6" s="8">
        <v>40</v>
      </c>
      <c r="AS6" s="8">
        <v>41</v>
      </c>
      <c r="AT6" s="8">
        <v>42</v>
      </c>
      <c r="AU6" s="8">
        <v>43</v>
      </c>
      <c r="AV6" s="8">
        <v>44</v>
      </c>
      <c r="AW6" s="8">
        <v>45</v>
      </c>
      <c r="AX6" s="8">
        <v>46</v>
      </c>
      <c r="AY6" s="8">
        <v>47</v>
      </c>
      <c r="AZ6" s="8">
        <v>48</v>
      </c>
      <c r="BA6" s="8">
        <v>49</v>
      </c>
      <c r="BB6" s="8">
        <v>50</v>
      </c>
      <c r="BC6" s="8">
        <v>51</v>
      </c>
      <c r="BD6" s="8">
        <v>52</v>
      </c>
      <c r="BE6" s="8">
        <v>53</v>
      </c>
      <c r="BF6" s="8">
        <v>54</v>
      </c>
      <c r="BG6" s="8">
        <v>55</v>
      </c>
      <c r="BH6" s="8">
        <v>56</v>
      </c>
      <c r="BI6" s="8">
        <v>57</v>
      </c>
      <c r="BJ6" s="8">
        <v>58</v>
      </c>
      <c r="BK6" s="8">
        <v>59</v>
      </c>
      <c r="BL6" s="8">
        <v>60</v>
      </c>
      <c r="BM6" s="8">
        <v>61</v>
      </c>
      <c r="BN6" s="8">
        <v>62</v>
      </c>
      <c r="BO6" s="8">
        <v>63</v>
      </c>
      <c r="BP6" s="8">
        <v>64</v>
      </c>
      <c r="BQ6" s="8">
        <v>65</v>
      </c>
      <c r="BR6" s="8">
        <v>66</v>
      </c>
      <c r="BS6" s="8">
        <v>67</v>
      </c>
      <c r="BT6" s="8">
        <v>68</v>
      </c>
      <c r="BU6" s="8">
        <v>69</v>
      </c>
      <c r="BV6" s="8">
        <v>70</v>
      </c>
      <c r="BW6" s="8">
        <v>71</v>
      </c>
      <c r="BX6" s="8">
        <v>72</v>
      </c>
      <c r="BY6" s="8">
        <v>73</v>
      </c>
      <c r="BZ6" s="8">
        <v>74</v>
      </c>
      <c r="CA6" s="8">
        <v>75</v>
      </c>
      <c r="CB6" s="8">
        <v>76</v>
      </c>
      <c r="CC6" s="8">
        <v>77</v>
      </c>
      <c r="CD6" s="8">
        <v>78</v>
      </c>
      <c r="CE6" s="8">
        <v>79</v>
      </c>
      <c r="CF6" s="8">
        <v>80</v>
      </c>
      <c r="CG6" s="8">
        <v>81</v>
      </c>
      <c r="CH6" s="8">
        <v>82</v>
      </c>
      <c r="CI6" s="8">
        <v>83</v>
      </c>
      <c r="CJ6" s="8">
        <v>84</v>
      </c>
      <c r="CK6" s="8">
        <v>85</v>
      </c>
      <c r="CL6" s="8">
        <v>86</v>
      </c>
      <c r="CM6" s="41" t="s">
        <v>80</v>
      </c>
      <c r="CN6" s="41" t="s">
        <v>81</v>
      </c>
      <c r="CO6" s="41" t="s">
        <v>82</v>
      </c>
      <c r="CP6" s="41" t="s">
        <v>83</v>
      </c>
      <c r="CQ6" s="41" t="s">
        <v>84</v>
      </c>
      <c r="CR6" s="41" t="s">
        <v>85</v>
      </c>
      <c r="CS6" s="41" t="s">
        <v>86</v>
      </c>
      <c r="CT6" s="41" t="s">
        <v>90</v>
      </c>
      <c r="CU6" s="41" t="s">
        <v>91</v>
      </c>
      <c r="CV6" s="41" t="s">
        <v>87</v>
      </c>
      <c r="CW6" s="41" t="s">
        <v>88</v>
      </c>
      <c r="CX6" s="41" t="s">
        <v>89</v>
      </c>
      <c r="CY6" s="41" t="s">
        <v>18</v>
      </c>
      <c r="CZ6" s="41" t="s">
        <v>92</v>
      </c>
      <c r="DA6" s="41" t="s">
        <v>93</v>
      </c>
      <c r="DB6" s="41" t="s">
        <v>94</v>
      </c>
      <c r="DC6" s="41" t="s">
        <v>95</v>
      </c>
      <c r="DD6" s="41" t="s">
        <v>96</v>
      </c>
      <c r="DE6" s="41" t="s">
        <v>97</v>
      </c>
      <c r="DF6" s="41" t="s">
        <v>98</v>
      </c>
      <c r="DG6" s="41" t="s">
        <v>99</v>
      </c>
      <c r="DH6" s="41" t="s">
        <v>100</v>
      </c>
      <c r="DI6" s="41" t="s">
        <v>101</v>
      </c>
      <c r="DJ6" s="41" t="s">
        <v>102</v>
      </c>
      <c r="DK6" s="41" t="s">
        <v>103</v>
      </c>
      <c r="DL6" s="41" t="s">
        <v>19</v>
      </c>
      <c r="DM6" s="41" t="s">
        <v>104</v>
      </c>
      <c r="DN6" s="41" t="s">
        <v>105</v>
      </c>
      <c r="DO6" s="125"/>
      <c r="DP6" s="41" t="s">
        <v>80</v>
      </c>
      <c r="DQ6" s="41" t="s">
        <v>81</v>
      </c>
      <c r="DR6" s="41" t="s">
        <v>82</v>
      </c>
      <c r="DS6" s="41" t="s">
        <v>83</v>
      </c>
      <c r="DT6" s="41" t="s">
        <v>84</v>
      </c>
      <c r="DU6" s="41" t="s">
        <v>85</v>
      </c>
      <c r="DV6" s="41" t="s">
        <v>86</v>
      </c>
      <c r="DW6" s="41" t="s">
        <v>90</v>
      </c>
      <c r="DX6" s="41" t="s">
        <v>91</v>
      </c>
      <c r="DY6" s="41" t="s">
        <v>87</v>
      </c>
      <c r="DZ6" s="41" t="s">
        <v>88</v>
      </c>
      <c r="EA6" s="41" t="s">
        <v>89</v>
      </c>
      <c r="EB6" s="41" t="s">
        <v>18</v>
      </c>
      <c r="EC6" s="41" t="s">
        <v>92</v>
      </c>
      <c r="ED6" s="41" t="s">
        <v>93</v>
      </c>
      <c r="EE6" s="41" t="s">
        <v>94</v>
      </c>
      <c r="EF6" s="41" t="s">
        <v>95</v>
      </c>
      <c r="EG6" s="41" t="s">
        <v>96</v>
      </c>
      <c r="EH6" s="41" t="s">
        <v>97</v>
      </c>
      <c r="EI6" s="41" t="s">
        <v>98</v>
      </c>
      <c r="EJ6" s="41" t="s">
        <v>99</v>
      </c>
      <c r="EK6" s="41" t="s">
        <v>100</v>
      </c>
      <c r="EL6" s="41" t="s">
        <v>101</v>
      </c>
      <c r="EM6" s="41" t="s">
        <v>102</v>
      </c>
      <c r="EN6" s="41" t="s">
        <v>103</v>
      </c>
      <c r="EO6" s="41" t="s">
        <v>19</v>
      </c>
      <c r="EP6" s="41" t="s">
        <v>104</v>
      </c>
      <c r="EQ6" s="41" t="s">
        <v>105</v>
      </c>
      <c r="ER6" s="41" t="s">
        <v>106</v>
      </c>
    </row>
    <row r="7" spans="2:148" x14ac:dyDescent="0.25">
      <c r="B7" s="47"/>
      <c r="C7" s="48"/>
      <c r="D7" s="62">
        <f>IF(B7&lt;&gt;"",1,0)</f>
        <v>0</v>
      </c>
      <c r="E7" s="29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40">
        <f>IF($B7&lt;&gt;"",CM$5-SUM(E7:H7),0)</f>
        <v>0</v>
      </c>
      <c r="CN7" s="40">
        <f>IF($B7&lt;&gt;"",CN$5-SUM(I7:J7),0)</f>
        <v>0</v>
      </c>
      <c r="CO7" s="40">
        <f>IF($B7&lt;&gt;"",CO$5-SUM(K7:L7),0)</f>
        <v>0</v>
      </c>
      <c r="CP7" s="40">
        <f>IF($B7&lt;&gt;"",CP$5-SUM(M7:U7),0)</f>
        <v>0</v>
      </c>
      <c r="CQ7" s="40">
        <f>IF($B7&lt;&gt;"",CQ$5-SUM(V7:AB7),0)</f>
        <v>0</v>
      </c>
      <c r="CR7" s="40">
        <f>IF($B7&lt;&gt;"",CR$5-SUM(AC7:AG7),0)</f>
        <v>0</v>
      </c>
      <c r="CS7" s="40">
        <f>IF($B7&lt;&gt;"",CS$5-SUM(AH7:AP7),0)</f>
        <v>0</v>
      </c>
      <c r="CT7" s="40">
        <f>IF($B7&lt;&gt;"",CT$5-SUM(M7:AP7),0)</f>
        <v>0</v>
      </c>
      <c r="CU7" s="40">
        <f>IF($B7&lt;&gt;"",CU$5-SUM(Y7:AP7),0)</f>
        <v>0</v>
      </c>
      <c r="CV7" s="40">
        <f>IF($B7&lt;&gt;"",CV$5-SUM(AQ7:AT7),0)</f>
        <v>0</v>
      </c>
      <c r="CW7" s="40">
        <f>IF($B7&lt;&gt;"",CW$5-SUM(AU7:AX7),0)</f>
        <v>0</v>
      </c>
      <c r="CX7" s="40">
        <f>IF($B7&lt;&gt;"",CX$5-SUM(AY7),0)</f>
        <v>0</v>
      </c>
      <c r="CY7" s="40">
        <f>IF($B7&lt;&gt;"",CY$5-SUM(AZ7:BA7),0)</f>
        <v>0</v>
      </c>
      <c r="CZ7" s="40">
        <f>IF($B7&lt;&gt;"",CZ$5-SUM(AQ7:BA7),0)</f>
        <v>0</v>
      </c>
      <c r="DA7" s="40">
        <f>IF($B7&lt;&gt;"",DA$5-SUM(BB7:BF7),0)</f>
        <v>0</v>
      </c>
      <c r="DB7" s="40">
        <f>IF($B7&lt;&gt;"",DB$5-SUM(BG7:BJ7),0)</f>
        <v>0</v>
      </c>
      <c r="DC7" s="40">
        <f>IF($B7&lt;&gt;"",DC$5-SUM(BK7:BL7),0)</f>
        <v>0</v>
      </c>
      <c r="DD7" s="40">
        <f>IF($B7&lt;&gt;"",DD$5-SUM(BM7:BN7),0)</f>
        <v>0</v>
      </c>
      <c r="DE7" s="40">
        <f>IF($B7&lt;&gt;"",DE$5-SUM(BO7:BP7),0)</f>
        <v>0</v>
      </c>
      <c r="DF7" s="40">
        <f>IF($B7&lt;&gt;"",DF$5-SUM(BQ7),0)</f>
        <v>0</v>
      </c>
      <c r="DG7" s="40">
        <f>IF($B7&lt;&gt;"",DG$5-SUM(BR7:BS7),0)</f>
        <v>0</v>
      </c>
      <c r="DH7" s="40">
        <f>IF($B7&lt;&gt;"",DH$5-SUM(BT7:BV7),0)</f>
        <v>0</v>
      </c>
      <c r="DI7" s="40">
        <f>IF($B7&lt;&gt;"",DI$5-SUM(BW7:BZ7),0)</f>
        <v>0</v>
      </c>
      <c r="DJ7" s="40">
        <f>IF($B7&lt;&gt;"",DJ$5-SUM(CA7:CB7),0)</f>
        <v>0</v>
      </c>
      <c r="DK7" s="40">
        <f>IF($B7&lt;&gt;"",DK$5-SUM(CC7),0)</f>
        <v>0</v>
      </c>
      <c r="DL7" s="40">
        <f>IF($B7&lt;&gt;"",DL$5-SUM(BB7:CC7),0)</f>
        <v>0</v>
      </c>
      <c r="DM7" s="40">
        <f>IF($B7&lt;&gt;"",DM$5-SUM(CD7:CL7),0)</f>
        <v>0</v>
      </c>
      <c r="DN7" s="40">
        <f>IF($B7&lt;&gt;"",DN$5-SUM(E7:CL7),0)</f>
        <v>0</v>
      </c>
      <c r="DO7" s="125"/>
      <c r="DP7" s="40" t="str">
        <f>IF(CM7&gt;2,"+",IF(CM7&gt;1,"o","-"))</f>
        <v>-</v>
      </c>
      <c r="DQ7" s="40" t="str">
        <f>IF(CN7&gt;1,"+","o/-")</f>
        <v>o/-</v>
      </c>
      <c r="DR7" s="40" t="str">
        <f>IF(CO7&gt;1,"+","o/-")</f>
        <v>o/-</v>
      </c>
      <c r="DS7" s="40" t="str">
        <f>IF(CP7&gt;6,"+",IF(CP7&gt;4,"o","-"))</f>
        <v>-</v>
      </c>
      <c r="DT7" s="40" t="str">
        <f>IF(CQ7&gt;4,"+",IF(CQ7&gt;3,"o","-"))</f>
        <v>-</v>
      </c>
      <c r="DU7" s="40" t="str">
        <f>IF(CR7&gt;2,"+",IF(CR7&gt;1,"o","-"))</f>
        <v>-</v>
      </c>
      <c r="DV7" s="40" t="str">
        <f>IF(CS7&gt;4,"+",IF(CS7&gt;2,"o","-"))</f>
        <v>-</v>
      </c>
      <c r="DW7" s="40" t="str">
        <f>IF(CT7&gt;17,"+",IF(CT7&gt;11,"o","-"))</f>
        <v>-</v>
      </c>
      <c r="DX7" s="40" t="str">
        <f>IF(CU7&gt;19,"+",IF(CU7&gt;14,"o","-"))</f>
        <v>-</v>
      </c>
      <c r="DY7" s="40" t="str">
        <f>IF(CV7&gt;2,"+",IF(CV7&gt;1,"o","-"))</f>
        <v>-</v>
      </c>
      <c r="DZ7" s="40" t="str">
        <f>IF(CW7&gt;1,"+",IF(CW7&gt;0,"o","-"))</f>
        <v>-</v>
      </c>
      <c r="EA7" s="40" t="str">
        <f>IF(CX7&gt;0,"+","o/-")</f>
        <v>o/-</v>
      </c>
      <c r="EB7" s="40" t="str">
        <f>IF(CY7&gt;0,"+","o/-")</f>
        <v>o/-</v>
      </c>
      <c r="EC7" s="40" t="str">
        <f>IF(CZ7&gt;4,"+",IF(CZ7&gt;2,"o","-"))</f>
        <v>-</v>
      </c>
      <c r="ED7" s="40" t="str">
        <f>IF(DA7&gt;3,"+",IF(DA7&gt;2,"o","-"))</f>
        <v>-</v>
      </c>
      <c r="EE7" s="40" t="str">
        <f>IF(DB7&gt;1,"+",IF(DB7&gt;0,"o","-"))</f>
        <v>-</v>
      </c>
      <c r="EF7" s="40" t="str">
        <f>IF(DC7&gt;1,"+",IF(DC7&gt;0,"o","-"))</f>
        <v>-</v>
      </c>
      <c r="EG7" s="40" t="str">
        <f>IF(DD7&gt;1,"+",IF(DD7&gt;0,"o","-"))</f>
        <v>-</v>
      </c>
      <c r="EH7" s="40" t="str">
        <f>IF(DE7&gt;1,"+",IF(DE7&gt;0,"o","-"))</f>
        <v>-</v>
      </c>
      <c r="EI7" s="40" t="str">
        <f>IF(DF7&gt;0,"+","o/-")</f>
        <v>o/-</v>
      </c>
      <c r="EJ7" s="40" t="str">
        <f>IF(DG7&gt;1,"+",IF(DG7&gt;0,"o","-"))</f>
        <v>-</v>
      </c>
      <c r="EK7" s="40" t="str">
        <f>IF(DH7&gt;0,"+","o/-")</f>
        <v>o/-</v>
      </c>
      <c r="EL7" s="40" t="str">
        <f>IF(DI7&gt;2,"+",IF(DI7&gt;1,"o","-"))</f>
        <v>-</v>
      </c>
      <c r="EM7" s="40" t="str">
        <f>IF(DJ7&gt;1,"+",IF(DJ7&gt;0,"o","-"))</f>
        <v>-</v>
      </c>
      <c r="EN7" s="40" t="str">
        <f>IF(DK7&gt;0,"+","o/-")</f>
        <v>o/-</v>
      </c>
      <c r="EO7" s="40" t="str">
        <f>IF(DL7&gt;12,"+",IF(DL7&gt;8,"o","-"))</f>
        <v>-</v>
      </c>
      <c r="EP7" s="40" t="str">
        <f>IF(DM7&gt;4,"+",IF(DM7&gt;2,"o","-"))</f>
        <v>-</v>
      </c>
      <c r="EQ7" s="40" t="str">
        <f>IF(DN7&gt;43,"+",IF(DN7&gt;31,"o","-"))</f>
        <v>-</v>
      </c>
      <c r="ER7" s="125" t="str">
        <f>IF(DN7&gt;82,"10",IF(DN7&gt;79,"9",IF(DN7&gt;72,"8",IF(DN7&gt;66,"7",IF(DN7&gt;61,"6",IF(DN7&gt;50,"5",IF(DN7&gt;44,"4",IF(DN7&gt;36,"3",IF(DN7&gt;30,"2",IF(DN7&gt;23,"1",IF(B7&lt;&gt;"","0","")))))))))))</f>
        <v/>
      </c>
    </row>
    <row r="8" spans="2:148" x14ac:dyDescent="0.25">
      <c r="B8" s="47"/>
      <c r="C8" s="48"/>
      <c r="D8" s="62">
        <f t="shared" ref="D8:D11" si="0">IF(B8&lt;&gt;"",1,0)</f>
        <v>0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40">
        <f t="shared" ref="CM8:CM36" si="1">IF($B8&lt;&gt;"",CM$5-SUM(E8:H8),0)</f>
        <v>0</v>
      </c>
      <c r="CN8" s="40">
        <f t="shared" ref="CN8:CN36" si="2">IF($B8&lt;&gt;"",CN$5-SUM(I8:J8),0)</f>
        <v>0</v>
      </c>
      <c r="CO8" s="40">
        <f t="shared" ref="CO8:CO36" si="3">IF($B8&lt;&gt;"",CO$5-SUM(K8:L8),0)</f>
        <v>0</v>
      </c>
      <c r="CP8" s="40">
        <f t="shared" ref="CP8:CP36" si="4">IF($B8&lt;&gt;"",CP$5-SUM(M8:U8),0)</f>
        <v>0</v>
      </c>
      <c r="CQ8" s="40">
        <f t="shared" ref="CQ8:CQ36" si="5">IF($B8&lt;&gt;"",CQ$5-SUM(V8:AB8),0)</f>
        <v>0</v>
      </c>
      <c r="CR8" s="40">
        <f t="shared" ref="CR8:CR36" si="6">IF($B8&lt;&gt;"",CR$5-SUM(AC8:AG8),0)</f>
        <v>0</v>
      </c>
      <c r="CS8" s="40">
        <f t="shared" ref="CS8:CS36" si="7">IF($B8&lt;&gt;"",CS$5-SUM(AH8:AP8),0)</f>
        <v>0</v>
      </c>
      <c r="CT8" s="40">
        <f t="shared" ref="CT8:CT36" si="8">IF($B8&lt;&gt;"",CT$5-SUM(M8:AP8),0)</f>
        <v>0</v>
      </c>
      <c r="CU8" s="40">
        <f t="shared" ref="CU8:CU36" si="9">IF($B8&lt;&gt;"",CU$5-SUM(Y8:AP8),0)</f>
        <v>0</v>
      </c>
      <c r="CV8" s="40">
        <f t="shared" ref="CV8:CV36" si="10">IF($B8&lt;&gt;"",CV$5-SUM(AQ8:AT8),0)</f>
        <v>0</v>
      </c>
      <c r="CW8" s="40">
        <f t="shared" ref="CW8:CW36" si="11">IF($B8&lt;&gt;"",CW$5-SUM(AU8:AX8),0)</f>
        <v>0</v>
      </c>
      <c r="CX8" s="40">
        <f t="shared" ref="CX8:CX36" si="12">IF($B8&lt;&gt;"",CX$5-SUM(AY8),0)</f>
        <v>0</v>
      </c>
      <c r="CY8" s="40">
        <f t="shared" ref="CY8:CY36" si="13">IF($B8&lt;&gt;"",CY$5-SUM(AZ8:BA8),0)</f>
        <v>0</v>
      </c>
      <c r="CZ8" s="40">
        <f t="shared" ref="CZ8:CZ36" si="14">IF($B8&lt;&gt;"",CZ$5-SUM(AQ8:BA8),0)</f>
        <v>0</v>
      </c>
      <c r="DA8" s="40">
        <f t="shared" ref="DA8:DA36" si="15">IF($B8&lt;&gt;"",DA$5-SUM(BB8:BF8),0)</f>
        <v>0</v>
      </c>
      <c r="DB8" s="40">
        <f t="shared" ref="DB8:DB36" si="16">IF($B8&lt;&gt;"",DB$5-SUM(BG8:BJ8),0)</f>
        <v>0</v>
      </c>
      <c r="DC8" s="40">
        <f t="shared" ref="DC8:DC36" si="17">IF($B8&lt;&gt;"",DC$5-SUM(BK8:BL8),0)</f>
        <v>0</v>
      </c>
      <c r="DD8" s="40">
        <f t="shared" ref="DD8:DD36" si="18">IF($B8&lt;&gt;"",DD$5-SUM(BM8:BN8),0)</f>
        <v>0</v>
      </c>
      <c r="DE8" s="40">
        <f t="shared" ref="DE8:DE36" si="19">IF($B8&lt;&gt;"",DE$5-SUM(BO8:BP8),0)</f>
        <v>0</v>
      </c>
      <c r="DF8" s="40">
        <f t="shared" ref="DF8:DF36" si="20">IF($B8&lt;&gt;"",DF$5-SUM(BQ8),0)</f>
        <v>0</v>
      </c>
      <c r="DG8" s="40">
        <f t="shared" ref="DG8:DG36" si="21">IF($B8&lt;&gt;"",DG$5-SUM(BR8:BS8),0)</f>
        <v>0</v>
      </c>
      <c r="DH8" s="40">
        <f t="shared" ref="DH8:DH36" si="22">IF($B8&lt;&gt;"",DH$5-SUM(BT8:BV8),0)</f>
        <v>0</v>
      </c>
      <c r="DI8" s="40">
        <f t="shared" ref="DI8:DI36" si="23">IF($B8&lt;&gt;"",DI$5-SUM(BW8:BZ8),0)</f>
        <v>0</v>
      </c>
      <c r="DJ8" s="40">
        <f t="shared" ref="DJ8:DJ36" si="24">IF($B8&lt;&gt;"",DJ$5-SUM(CA8:CB8),0)</f>
        <v>0</v>
      </c>
      <c r="DK8" s="40">
        <f t="shared" ref="DK8:DK36" si="25">IF($B8&lt;&gt;"",DK$5-SUM(CC8),0)</f>
        <v>0</v>
      </c>
      <c r="DL8" s="40">
        <f t="shared" ref="DL8:DL36" si="26">IF($B8&lt;&gt;"",DL$5-SUM(BB8:CC8),0)</f>
        <v>0</v>
      </c>
      <c r="DM8" s="40">
        <f t="shared" ref="DM8:DM36" si="27">IF($B8&lt;&gt;"",DM$5-SUM(CD8:CL8),0)</f>
        <v>0</v>
      </c>
      <c r="DN8" s="40">
        <f t="shared" ref="DN8:DN36" si="28">IF($B8&lt;&gt;"",DN$5-SUM(E8:CL8),0)</f>
        <v>0</v>
      </c>
      <c r="DO8" s="125"/>
      <c r="DP8" s="40" t="str">
        <f t="shared" ref="DP8:DP36" si="29">IF(CM8&gt;2,"+",IF(CM8&gt;1,"o","-"))</f>
        <v>-</v>
      </c>
      <c r="DQ8" s="40" t="str">
        <f t="shared" ref="DQ8:DQ36" si="30">IF(CN8&gt;1,"+","o/-")</f>
        <v>o/-</v>
      </c>
      <c r="DR8" s="40" t="str">
        <f t="shared" ref="DR8:DR36" si="31">IF(CO8&gt;1,"+","o/-")</f>
        <v>o/-</v>
      </c>
      <c r="DS8" s="40" t="str">
        <f t="shared" ref="DS8:DS36" si="32">IF(CP8&gt;6,"+",IF(CP8&gt;4,"o","-"))</f>
        <v>-</v>
      </c>
      <c r="DT8" s="40" t="str">
        <f t="shared" ref="DT8:DT36" si="33">IF(CQ8&gt;4,"+",IF(CQ8&gt;3,"o","-"))</f>
        <v>-</v>
      </c>
      <c r="DU8" s="40" t="str">
        <f t="shared" ref="DU8:DU36" si="34">IF(CR8&gt;2,"+",IF(CR8&gt;1,"o","-"))</f>
        <v>-</v>
      </c>
      <c r="DV8" s="40" t="str">
        <f t="shared" ref="DV8:DV36" si="35">IF(CS8&gt;4,"+",IF(CS8&gt;2,"o","-"))</f>
        <v>-</v>
      </c>
      <c r="DW8" s="40" t="str">
        <f t="shared" ref="DW8:DW36" si="36">IF(CT8&gt;17,"+",IF(CT8&gt;11,"o","-"))</f>
        <v>-</v>
      </c>
      <c r="DX8" s="40" t="str">
        <f t="shared" ref="DX8:DX36" si="37">IF(CU8&gt;19,"+",IF(CU8&gt;14,"o","-"))</f>
        <v>-</v>
      </c>
      <c r="DY8" s="40" t="str">
        <f t="shared" ref="DY8:DY36" si="38">IF(CV8&gt;2,"+",IF(CV8&gt;1,"o","-"))</f>
        <v>-</v>
      </c>
      <c r="DZ8" s="40" t="str">
        <f t="shared" ref="DZ8:DZ36" si="39">IF(CW8&gt;1,"+",IF(CW8&gt;0,"o","-"))</f>
        <v>-</v>
      </c>
      <c r="EA8" s="40" t="str">
        <f t="shared" ref="EA8:EA36" si="40">IF(CX8&gt;0,"+","o/-")</f>
        <v>o/-</v>
      </c>
      <c r="EB8" s="40" t="str">
        <f t="shared" ref="EB8:EB36" si="41">IF(CY8&gt;0,"+","o/-")</f>
        <v>o/-</v>
      </c>
      <c r="EC8" s="40" t="str">
        <f t="shared" ref="EC8:EC36" si="42">IF(CZ8&gt;4,"+",IF(CZ8&gt;2,"o","-"))</f>
        <v>-</v>
      </c>
      <c r="ED8" s="40" t="str">
        <f t="shared" ref="ED8:ED36" si="43">IF(DA8&gt;3,"+",IF(DA8&gt;2,"o","-"))</f>
        <v>-</v>
      </c>
      <c r="EE8" s="40" t="str">
        <f t="shared" ref="EE8:EE36" si="44">IF(DB8&gt;1,"+",IF(DB8&gt;0,"o","-"))</f>
        <v>-</v>
      </c>
      <c r="EF8" s="40" t="str">
        <f t="shared" ref="EF8:EF36" si="45">IF(DC8&gt;1,"+",IF(DC8&gt;0,"o","-"))</f>
        <v>-</v>
      </c>
      <c r="EG8" s="40" t="str">
        <f t="shared" ref="EG8:EG36" si="46">IF(DD8&gt;1,"+",IF(DD8&gt;0,"o","-"))</f>
        <v>-</v>
      </c>
      <c r="EH8" s="40" t="str">
        <f t="shared" ref="EH8:EH36" si="47">IF(DE8&gt;1,"+",IF(DE8&gt;0,"o","-"))</f>
        <v>-</v>
      </c>
      <c r="EI8" s="40" t="str">
        <f t="shared" ref="EI8:EI36" si="48">IF(DF8&gt;0,"+","o/-")</f>
        <v>o/-</v>
      </c>
      <c r="EJ8" s="40" t="str">
        <f t="shared" ref="EJ8:EJ36" si="49">IF(DG8&gt;1,"+",IF(DG8&gt;0,"o","-"))</f>
        <v>-</v>
      </c>
      <c r="EK8" s="40" t="str">
        <f t="shared" ref="EK8:EK36" si="50">IF(DH8&gt;0,"+","o/-")</f>
        <v>o/-</v>
      </c>
      <c r="EL8" s="40" t="str">
        <f t="shared" ref="EL8:EL36" si="51">IF(DI8&gt;2,"+",IF(DI8&gt;1,"o","-"))</f>
        <v>-</v>
      </c>
      <c r="EM8" s="40" t="str">
        <f t="shared" ref="EM8:EM36" si="52">IF(DJ8&gt;1,"+",IF(DJ8&gt;0,"o","-"))</f>
        <v>-</v>
      </c>
      <c r="EN8" s="40" t="str">
        <f t="shared" ref="EN8:EN36" si="53">IF(DK8&gt;0,"+","o/-")</f>
        <v>o/-</v>
      </c>
      <c r="EO8" s="40" t="str">
        <f t="shared" ref="EO8:EO36" si="54">IF(DL8&gt;12,"+",IF(DL8&gt;8,"o","-"))</f>
        <v>-</v>
      </c>
      <c r="EP8" s="40" t="str">
        <f t="shared" ref="EP8:EP36" si="55">IF(DM8&gt;4,"+",IF(DM8&gt;2,"o","-"))</f>
        <v>-</v>
      </c>
      <c r="EQ8" s="40" t="str">
        <f t="shared" ref="EQ8:EQ36" si="56">IF(DN8&gt;43,"+",IF(DN8&gt;31,"o","-"))</f>
        <v>-</v>
      </c>
      <c r="ER8" s="125" t="str">
        <f t="shared" ref="ER8:ER36" si="57">IF(DN8&gt;82,"10",IF(DN8&gt;79,"9",IF(DN8&gt;72,"8",IF(DN8&gt;66,"7",IF(DN8&gt;61,"6",IF(DN8&gt;50,"5",IF(DN8&gt;44,"4",IF(DN8&gt;36,"3",IF(DN8&gt;30,"2",IF(DN8&gt;23,"1",IF(B8&lt;&gt;"","0","")))))))))))</f>
        <v/>
      </c>
    </row>
    <row r="9" spans="2:148" x14ac:dyDescent="0.25">
      <c r="B9" s="47"/>
      <c r="C9" s="48"/>
      <c r="D9" s="62">
        <f t="shared" si="0"/>
        <v>0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40">
        <f t="shared" si="1"/>
        <v>0</v>
      </c>
      <c r="CN9" s="40">
        <f t="shared" si="2"/>
        <v>0</v>
      </c>
      <c r="CO9" s="40">
        <f t="shared" si="3"/>
        <v>0</v>
      </c>
      <c r="CP9" s="40">
        <f t="shared" si="4"/>
        <v>0</v>
      </c>
      <c r="CQ9" s="40">
        <f t="shared" si="5"/>
        <v>0</v>
      </c>
      <c r="CR9" s="40">
        <f t="shared" si="6"/>
        <v>0</v>
      </c>
      <c r="CS9" s="40">
        <f t="shared" si="7"/>
        <v>0</v>
      </c>
      <c r="CT9" s="40">
        <f t="shared" si="8"/>
        <v>0</v>
      </c>
      <c r="CU9" s="40">
        <f t="shared" si="9"/>
        <v>0</v>
      </c>
      <c r="CV9" s="40">
        <f t="shared" si="10"/>
        <v>0</v>
      </c>
      <c r="CW9" s="40">
        <f t="shared" si="11"/>
        <v>0</v>
      </c>
      <c r="CX9" s="40">
        <f t="shared" si="12"/>
        <v>0</v>
      </c>
      <c r="CY9" s="40">
        <f t="shared" si="13"/>
        <v>0</v>
      </c>
      <c r="CZ9" s="40">
        <f t="shared" si="14"/>
        <v>0</v>
      </c>
      <c r="DA9" s="40">
        <f t="shared" si="15"/>
        <v>0</v>
      </c>
      <c r="DB9" s="40">
        <f t="shared" si="16"/>
        <v>0</v>
      </c>
      <c r="DC9" s="40">
        <f t="shared" si="17"/>
        <v>0</v>
      </c>
      <c r="DD9" s="40">
        <f t="shared" si="18"/>
        <v>0</v>
      </c>
      <c r="DE9" s="40">
        <f t="shared" si="19"/>
        <v>0</v>
      </c>
      <c r="DF9" s="40">
        <f t="shared" si="20"/>
        <v>0</v>
      </c>
      <c r="DG9" s="40">
        <f t="shared" si="21"/>
        <v>0</v>
      </c>
      <c r="DH9" s="40">
        <f t="shared" si="22"/>
        <v>0</v>
      </c>
      <c r="DI9" s="40">
        <f t="shared" si="23"/>
        <v>0</v>
      </c>
      <c r="DJ9" s="40">
        <f t="shared" si="24"/>
        <v>0</v>
      </c>
      <c r="DK9" s="40">
        <f t="shared" si="25"/>
        <v>0</v>
      </c>
      <c r="DL9" s="40">
        <f t="shared" si="26"/>
        <v>0</v>
      </c>
      <c r="DM9" s="40">
        <f t="shared" si="27"/>
        <v>0</v>
      </c>
      <c r="DN9" s="40">
        <f t="shared" si="28"/>
        <v>0</v>
      </c>
      <c r="DO9" s="125"/>
      <c r="DP9" s="40" t="str">
        <f t="shared" si="29"/>
        <v>-</v>
      </c>
      <c r="DQ9" s="40" t="str">
        <f t="shared" si="30"/>
        <v>o/-</v>
      </c>
      <c r="DR9" s="40" t="str">
        <f t="shared" si="31"/>
        <v>o/-</v>
      </c>
      <c r="DS9" s="40" t="str">
        <f t="shared" si="32"/>
        <v>-</v>
      </c>
      <c r="DT9" s="40" t="str">
        <f t="shared" si="33"/>
        <v>-</v>
      </c>
      <c r="DU9" s="40" t="str">
        <f t="shared" si="34"/>
        <v>-</v>
      </c>
      <c r="DV9" s="40" t="str">
        <f t="shared" si="35"/>
        <v>-</v>
      </c>
      <c r="DW9" s="40" t="str">
        <f t="shared" si="36"/>
        <v>-</v>
      </c>
      <c r="DX9" s="40" t="str">
        <f t="shared" si="37"/>
        <v>-</v>
      </c>
      <c r="DY9" s="40" t="str">
        <f t="shared" si="38"/>
        <v>-</v>
      </c>
      <c r="DZ9" s="40" t="str">
        <f t="shared" si="39"/>
        <v>-</v>
      </c>
      <c r="EA9" s="40" t="str">
        <f t="shared" si="40"/>
        <v>o/-</v>
      </c>
      <c r="EB9" s="40" t="str">
        <f t="shared" si="41"/>
        <v>o/-</v>
      </c>
      <c r="EC9" s="40" t="str">
        <f t="shared" si="42"/>
        <v>-</v>
      </c>
      <c r="ED9" s="40" t="str">
        <f t="shared" si="43"/>
        <v>-</v>
      </c>
      <c r="EE9" s="40" t="str">
        <f t="shared" si="44"/>
        <v>-</v>
      </c>
      <c r="EF9" s="40" t="str">
        <f t="shared" si="45"/>
        <v>-</v>
      </c>
      <c r="EG9" s="40" t="str">
        <f t="shared" si="46"/>
        <v>-</v>
      </c>
      <c r="EH9" s="40" t="str">
        <f t="shared" si="47"/>
        <v>-</v>
      </c>
      <c r="EI9" s="40" t="str">
        <f t="shared" si="48"/>
        <v>o/-</v>
      </c>
      <c r="EJ9" s="40" t="str">
        <f t="shared" si="49"/>
        <v>-</v>
      </c>
      <c r="EK9" s="40" t="str">
        <f t="shared" si="50"/>
        <v>o/-</v>
      </c>
      <c r="EL9" s="40" t="str">
        <f t="shared" si="51"/>
        <v>-</v>
      </c>
      <c r="EM9" s="40" t="str">
        <f t="shared" si="52"/>
        <v>-</v>
      </c>
      <c r="EN9" s="40" t="str">
        <f t="shared" si="53"/>
        <v>o/-</v>
      </c>
      <c r="EO9" s="40" t="str">
        <f t="shared" si="54"/>
        <v>-</v>
      </c>
      <c r="EP9" s="40" t="str">
        <f t="shared" si="55"/>
        <v>-</v>
      </c>
      <c r="EQ9" s="40" t="str">
        <f t="shared" si="56"/>
        <v>-</v>
      </c>
      <c r="ER9" s="125" t="str">
        <f t="shared" si="57"/>
        <v/>
      </c>
    </row>
    <row r="10" spans="2:148" x14ac:dyDescent="0.25">
      <c r="B10" s="47"/>
      <c r="C10" s="48"/>
      <c r="D10" s="62">
        <f t="shared" si="0"/>
        <v>0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40">
        <f t="shared" si="1"/>
        <v>0</v>
      </c>
      <c r="CN10" s="40">
        <f t="shared" si="2"/>
        <v>0</v>
      </c>
      <c r="CO10" s="40">
        <f t="shared" si="3"/>
        <v>0</v>
      </c>
      <c r="CP10" s="40">
        <f t="shared" si="4"/>
        <v>0</v>
      </c>
      <c r="CQ10" s="40">
        <f t="shared" si="5"/>
        <v>0</v>
      </c>
      <c r="CR10" s="40">
        <f t="shared" si="6"/>
        <v>0</v>
      </c>
      <c r="CS10" s="40">
        <f t="shared" si="7"/>
        <v>0</v>
      </c>
      <c r="CT10" s="40">
        <f t="shared" si="8"/>
        <v>0</v>
      </c>
      <c r="CU10" s="40">
        <f t="shared" si="9"/>
        <v>0</v>
      </c>
      <c r="CV10" s="40">
        <f t="shared" si="10"/>
        <v>0</v>
      </c>
      <c r="CW10" s="40">
        <f t="shared" si="11"/>
        <v>0</v>
      </c>
      <c r="CX10" s="40">
        <f t="shared" si="12"/>
        <v>0</v>
      </c>
      <c r="CY10" s="40">
        <f t="shared" si="13"/>
        <v>0</v>
      </c>
      <c r="CZ10" s="40">
        <f t="shared" si="14"/>
        <v>0</v>
      </c>
      <c r="DA10" s="40">
        <f t="shared" si="15"/>
        <v>0</v>
      </c>
      <c r="DB10" s="40">
        <f t="shared" si="16"/>
        <v>0</v>
      </c>
      <c r="DC10" s="40">
        <f t="shared" si="17"/>
        <v>0</v>
      </c>
      <c r="DD10" s="40">
        <f t="shared" si="18"/>
        <v>0</v>
      </c>
      <c r="DE10" s="40">
        <f t="shared" si="19"/>
        <v>0</v>
      </c>
      <c r="DF10" s="40">
        <f t="shared" si="20"/>
        <v>0</v>
      </c>
      <c r="DG10" s="40">
        <f t="shared" si="21"/>
        <v>0</v>
      </c>
      <c r="DH10" s="40">
        <f t="shared" si="22"/>
        <v>0</v>
      </c>
      <c r="DI10" s="40">
        <f t="shared" si="23"/>
        <v>0</v>
      </c>
      <c r="DJ10" s="40">
        <f t="shared" si="24"/>
        <v>0</v>
      </c>
      <c r="DK10" s="40">
        <f t="shared" si="25"/>
        <v>0</v>
      </c>
      <c r="DL10" s="40">
        <f t="shared" si="26"/>
        <v>0</v>
      </c>
      <c r="DM10" s="40">
        <f t="shared" si="27"/>
        <v>0</v>
      </c>
      <c r="DN10" s="40">
        <f t="shared" si="28"/>
        <v>0</v>
      </c>
      <c r="DO10" s="125"/>
      <c r="DP10" s="40" t="str">
        <f t="shared" si="29"/>
        <v>-</v>
      </c>
      <c r="DQ10" s="40" t="str">
        <f t="shared" si="30"/>
        <v>o/-</v>
      </c>
      <c r="DR10" s="40" t="str">
        <f t="shared" si="31"/>
        <v>o/-</v>
      </c>
      <c r="DS10" s="40" t="str">
        <f t="shared" si="32"/>
        <v>-</v>
      </c>
      <c r="DT10" s="40" t="str">
        <f t="shared" si="33"/>
        <v>-</v>
      </c>
      <c r="DU10" s="40" t="str">
        <f t="shared" si="34"/>
        <v>-</v>
      </c>
      <c r="DV10" s="40" t="str">
        <f t="shared" si="35"/>
        <v>-</v>
      </c>
      <c r="DW10" s="40" t="str">
        <f t="shared" si="36"/>
        <v>-</v>
      </c>
      <c r="DX10" s="40" t="str">
        <f t="shared" si="37"/>
        <v>-</v>
      </c>
      <c r="DY10" s="40" t="str">
        <f t="shared" si="38"/>
        <v>-</v>
      </c>
      <c r="DZ10" s="40" t="str">
        <f t="shared" si="39"/>
        <v>-</v>
      </c>
      <c r="EA10" s="40" t="str">
        <f t="shared" si="40"/>
        <v>o/-</v>
      </c>
      <c r="EB10" s="40" t="str">
        <f t="shared" si="41"/>
        <v>o/-</v>
      </c>
      <c r="EC10" s="40" t="str">
        <f t="shared" si="42"/>
        <v>-</v>
      </c>
      <c r="ED10" s="40" t="str">
        <f t="shared" si="43"/>
        <v>-</v>
      </c>
      <c r="EE10" s="40" t="str">
        <f t="shared" si="44"/>
        <v>-</v>
      </c>
      <c r="EF10" s="40" t="str">
        <f t="shared" si="45"/>
        <v>-</v>
      </c>
      <c r="EG10" s="40" t="str">
        <f t="shared" si="46"/>
        <v>-</v>
      </c>
      <c r="EH10" s="40" t="str">
        <f t="shared" si="47"/>
        <v>-</v>
      </c>
      <c r="EI10" s="40" t="str">
        <f t="shared" si="48"/>
        <v>o/-</v>
      </c>
      <c r="EJ10" s="40" t="str">
        <f t="shared" si="49"/>
        <v>-</v>
      </c>
      <c r="EK10" s="40" t="str">
        <f t="shared" si="50"/>
        <v>o/-</v>
      </c>
      <c r="EL10" s="40" t="str">
        <f t="shared" si="51"/>
        <v>-</v>
      </c>
      <c r="EM10" s="40" t="str">
        <f t="shared" si="52"/>
        <v>-</v>
      </c>
      <c r="EN10" s="40" t="str">
        <f t="shared" si="53"/>
        <v>o/-</v>
      </c>
      <c r="EO10" s="40" t="str">
        <f t="shared" si="54"/>
        <v>-</v>
      </c>
      <c r="EP10" s="40" t="str">
        <f t="shared" si="55"/>
        <v>-</v>
      </c>
      <c r="EQ10" s="40" t="str">
        <f t="shared" si="56"/>
        <v>-</v>
      </c>
      <c r="ER10" s="125" t="str">
        <f t="shared" si="57"/>
        <v/>
      </c>
    </row>
    <row r="11" spans="2:148" x14ac:dyDescent="0.25">
      <c r="B11" s="47"/>
      <c r="C11" s="48"/>
      <c r="D11" s="62">
        <f t="shared" si="0"/>
        <v>0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40">
        <f t="shared" si="1"/>
        <v>0</v>
      </c>
      <c r="CN11" s="40">
        <f t="shared" si="2"/>
        <v>0</v>
      </c>
      <c r="CO11" s="40">
        <f t="shared" si="3"/>
        <v>0</v>
      </c>
      <c r="CP11" s="40">
        <f t="shared" si="4"/>
        <v>0</v>
      </c>
      <c r="CQ11" s="40">
        <f t="shared" si="5"/>
        <v>0</v>
      </c>
      <c r="CR11" s="40">
        <f t="shared" si="6"/>
        <v>0</v>
      </c>
      <c r="CS11" s="40">
        <f t="shared" si="7"/>
        <v>0</v>
      </c>
      <c r="CT11" s="40">
        <f t="shared" si="8"/>
        <v>0</v>
      </c>
      <c r="CU11" s="40">
        <f t="shared" si="9"/>
        <v>0</v>
      </c>
      <c r="CV11" s="40">
        <f t="shared" si="10"/>
        <v>0</v>
      </c>
      <c r="CW11" s="40">
        <f t="shared" si="11"/>
        <v>0</v>
      </c>
      <c r="CX11" s="40">
        <f t="shared" si="12"/>
        <v>0</v>
      </c>
      <c r="CY11" s="40">
        <f t="shared" si="13"/>
        <v>0</v>
      </c>
      <c r="CZ11" s="40">
        <f t="shared" si="14"/>
        <v>0</v>
      </c>
      <c r="DA11" s="40">
        <f t="shared" si="15"/>
        <v>0</v>
      </c>
      <c r="DB11" s="40">
        <f t="shared" si="16"/>
        <v>0</v>
      </c>
      <c r="DC11" s="40">
        <f t="shared" si="17"/>
        <v>0</v>
      </c>
      <c r="DD11" s="40">
        <f t="shared" si="18"/>
        <v>0</v>
      </c>
      <c r="DE11" s="40">
        <f t="shared" si="19"/>
        <v>0</v>
      </c>
      <c r="DF11" s="40">
        <f t="shared" si="20"/>
        <v>0</v>
      </c>
      <c r="DG11" s="40">
        <f t="shared" si="21"/>
        <v>0</v>
      </c>
      <c r="DH11" s="40">
        <f t="shared" si="22"/>
        <v>0</v>
      </c>
      <c r="DI11" s="40">
        <f t="shared" si="23"/>
        <v>0</v>
      </c>
      <c r="DJ11" s="40">
        <f t="shared" si="24"/>
        <v>0</v>
      </c>
      <c r="DK11" s="40">
        <f t="shared" si="25"/>
        <v>0</v>
      </c>
      <c r="DL11" s="40">
        <f t="shared" si="26"/>
        <v>0</v>
      </c>
      <c r="DM11" s="40">
        <f t="shared" si="27"/>
        <v>0</v>
      </c>
      <c r="DN11" s="40">
        <f t="shared" si="28"/>
        <v>0</v>
      </c>
      <c r="DO11" s="125"/>
      <c r="DP11" s="40" t="str">
        <f t="shared" si="29"/>
        <v>-</v>
      </c>
      <c r="DQ11" s="40" t="str">
        <f t="shared" si="30"/>
        <v>o/-</v>
      </c>
      <c r="DR11" s="40" t="str">
        <f t="shared" si="31"/>
        <v>o/-</v>
      </c>
      <c r="DS11" s="40" t="str">
        <f t="shared" si="32"/>
        <v>-</v>
      </c>
      <c r="DT11" s="40" t="str">
        <f t="shared" si="33"/>
        <v>-</v>
      </c>
      <c r="DU11" s="40" t="str">
        <f t="shared" si="34"/>
        <v>-</v>
      </c>
      <c r="DV11" s="40" t="str">
        <f t="shared" si="35"/>
        <v>-</v>
      </c>
      <c r="DW11" s="40" t="str">
        <f t="shared" si="36"/>
        <v>-</v>
      </c>
      <c r="DX11" s="40" t="str">
        <f t="shared" si="37"/>
        <v>-</v>
      </c>
      <c r="DY11" s="40" t="str">
        <f t="shared" si="38"/>
        <v>-</v>
      </c>
      <c r="DZ11" s="40" t="str">
        <f t="shared" si="39"/>
        <v>-</v>
      </c>
      <c r="EA11" s="40" t="str">
        <f t="shared" si="40"/>
        <v>o/-</v>
      </c>
      <c r="EB11" s="40" t="str">
        <f t="shared" si="41"/>
        <v>o/-</v>
      </c>
      <c r="EC11" s="40" t="str">
        <f t="shared" si="42"/>
        <v>-</v>
      </c>
      <c r="ED11" s="40" t="str">
        <f t="shared" si="43"/>
        <v>-</v>
      </c>
      <c r="EE11" s="40" t="str">
        <f t="shared" si="44"/>
        <v>-</v>
      </c>
      <c r="EF11" s="40" t="str">
        <f t="shared" si="45"/>
        <v>-</v>
      </c>
      <c r="EG11" s="40" t="str">
        <f t="shared" si="46"/>
        <v>-</v>
      </c>
      <c r="EH11" s="40" t="str">
        <f t="shared" si="47"/>
        <v>-</v>
      </c>
      <c r="EI11" s="40" t="str">
        <f t="shared" si="48"/>
        <v>o/-</v>
      </c>
      <c r="EJ11" s="40" t="str">
        <f t="shared" si="49"/>
        <v>-</v>
      </c>
      <c r="EK11" s="40" t="str">
        <f t="shared" si="50"/>
        <v>o/-</v>
      </c>
      <c r="EL11" s="40" t="str">
        <f t="shared" si="51"/>
        <v>-</v>
      </c>
      <c r="EM11" s="40" t="str">
        <f t="shared" si="52"/>
        <v>-</v>
      </c>
      <c r="EN11" s="40" t="str">
        <f t="shared" si="53"/>
        <v>o/-</v>
      </c>
      <c r="EO11" s="40" t="str">
        <f t="shared" si="54"/>
        <v>-</v>
      </c>
      <c r="EP11" s="40" t="str">
        <f t="shared" si="55"/>
        <v>-</v>
      </c>
      <c r="EQ11" s="40" t="str">
        <f t="shared" si="56"/>
        <v>-</v>
      </c>
      <c r="ER11" s="125" t="str">
        <f t="shared" si="57"/>
        <v/>
      </c>
    </row>
    <row r="12" spans="2:148" x14ac:dyDescent="0.25">
      <c r="B12" s="47"/>
      <c r="C12" s="48"/>
      <c r="D12" s="62">
        <f t="shared" ref="D8:D36" si="58">IF(B12&lt;&gt;"",1,0)</f>
        <v>0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40">
        <f t="shared" si="1"/>
        <v>0</v>
      </c>
      <c r="CN12" s="40">
        <f t="shared" si="2"/>
        <v>0</v>
      </c>
      <c r="CO12" s="40">
        <f t="shared" si="3"/>
        <v>0</v>
      </c>
      <c r="CP12" s="40">
        <f t="shared" si="4"/>
        <v>0</v>
      </c>
      <c r="CQ12" s="40">
        <f t="shared" si="5"/>
        <v>0</v>
      </c>
      <c r="CR12" s="40">
        <f t="shared" si="6"/>
        <v>0</v>
      </c>
      <c r="CS12" s="40">
        <f t="shared" si="7"/>
        <v>0</v>
      </c>
      <c r="CT12" s="40">
        <f t="shared" si="8"/>
        <v>0</v>
      </c>
      <c r="CU12" s="40">
        <f t="shared" si="9"/>
        <v>0</v>
      </c>
      <c r="CV12" s="40">
        <f t="shared" si="10"/>
        <v>0</v>
      </c>
      <c r="CW12" s="40">
        <f t="shared" si="11"/>
        <v>0</v>
      </c>
      <c r="CX12" s="40">
        <f t="shared" si="12"/>
        <v>0</v>
      </c>
      <c r="CY12" s="40">
        <f t="shared" si="13"/>
        <v>0</v>
      </c>
      <c r="CZ12" s="40">
        <f t="shared" si="14"/>
        <v>0</v>
      </c>
      <c r="DA12" s="40">
        <f t="shared" si="15"/>
        <v>0</v>
      </c>
      <c r="DB12" s="40">
        <f t="shared" si="16"/>
        <v>0</v>
      </c>
      <c r="DC12" s="40">
        <f t="shared" si="17"/>
        <v>0</v>
      </c>
      <c r="DD12" s="40">
        <f t="shared" si="18"/>
        <v>0</v>
      </c>
      <c r="DE12" s="40">
        <f t="shared" si="19"/>
        <v>0</v>
      </c>
      <c r="DF12" s="40">
        <f t="shared" si="20"/>
        <v>0</v>
      </c>
      <c r="DG12" s="40">
        <f t="shared" si="21"/>
        <v>0</v>
      </c>
      <c r="DH12" s="40">
        <f t="shared" si="22"/>
        <v>0</v>
      </c>
      <c r="DI12" s="40">
        <f t="shared" si="23"/>
        <v>0</v>
      </c>
      <c r="DJ12" s="40">
        <f t="shared" si="24"/>
        <v>0</v>
      </c>
      <c r="DK12" s="40">
        <f t="shared" si="25"/>
        <v>0</v>
      </c>
      <c r="DL12" s="40">
        <f t="shared" si="26"/>
        <v>0</v>
      </c>
      <c r="DM12" s="40">
        <f t="shared" si="27"/>
        <v>0</v>
      </c>
      <c r="DN12" s="40">
        <f t="shared" si="28"/>
        <v>0</v>
      </c>
      <c r="DO12" s="125"/>
      <c r="DP12" s="40" t="str">
        <f t="shared" si="29"/>
        <v>-</v>
      </c>
      <c r="DQ12" s="40" t="str">
        <f t="shared" si="30"/>
        <v>o/-</v>
      </c>
      <c r="DR12" s="40" t="str">
        <f t="shared" si="31"/>
        <v>o/-</v>
      </c>
      <c r="DS12" s="40" t="str">
        <f t="shared" si="32"/>
        <v>-</v>
      </c>
      <c r="DT12" s="40" t="str">
        <f t="shared" si="33"/>
        <v>-</v>
      </c>
      <c r="DU12" s="40" t="str">
        <f t="shared" si="34"/>
        <v>-</v>
      </c>
      <c r="DV12" s="40" t="str">
        <f t="shared" si="35"/>
        <v>-</v>
      </c>
      <c r="DW12" s="40" t="str">
        <f t="shared" si="36"/>
        <v>-</v>
      </c>
      <c r="DX12" s="40" t="str">
        <f t="shared" si="37"/>
        <v>-</v>
      </c>
      <c r="DY12" s="40" t="str">
        <f t="shared" si="38"/>
        <v>-</v>
      </c>
      <c r="DZ12" s="40" t="str">
        <f t="shared" si="39"/>
        <v>-</v>
      </c>
      <c r="EA12" s="40" t="str">
        <f t="shared" si="40"/>
        <v>o/-</v>
      </c>
      <c r="EB12" s="40" t="str">
        <f t="shared" si="41"/>
        <v>o/-</v>
      </c>
      <c r="EC12" s="40" t="str">
        <f t="shared" si="42"/>
        <v>-</v>
      </c>
      <c r="ED12" s="40" t="str">
        <f t="shared" si="43"/>
        <v>-</v>
      </c>
      <c r="EE12" s="40" t="str">
        <f t="shared" si="44"/>
        <v>-</v>
      </c>
      <c r="EF12" s="40" t="str">
        <f t="shared" si="45"/>
        <v>-</v>
      </c>
      <c r="EG12" s="40" t="str">
        <f t="shared" si="46"/>
        <v>-</v>
      </c>
      <c r="EH12" s="40" t="str">
        <f t="shared" si="47"/>
        <v>-</v>
      </c>
      <c r="EI12" s="40" t="str">
        <f t="shared" si="48"/>
        <v>o/-</v>
      </c>
      <c r="EJ12" s="40" t="str">
        <f t="shared" si="49"/>
        <v>-</v>
      </c>
      <c r="EK12" s="40" t="str">
        <f t="shared" si="50"/>
        <v>o/-</v>
      </c>
      <c r="EL12" s="40" t="str">
        <f t="shared" si="51"/>
        <v>-</v>
      </c>
      <c r="EM12" s="40" t="str">
        <f t="shared" si="52"/>
        <v>-</v>
      </c>
      <c r="EN12" s="40" t="str">
        <f t="shared" si="53"/>
        <v>o/-</v>
      </c>
      <c r="EO12" s="40" t="str">
        <f t="shared" si="54"/>
        <v>-</v>
      </c>
      <c r="EP12" s="40" t="str">
        <f t="shared" si="55"/>
        <v>-</v>
      </c>
      <c r="EQ12" s="40" t="str">
        <f t="shared" si="56"/>
        <v>-</v>
      </c>
      <c r="ER12" s="125" t="str">
        <f t="shared" si="57"/>
        <v/>
      </c>
    </row>
    <row r="13" spans="2:148" x14ac:dyDescent="0.25">
      <c r="B13" s="47"/>
      <c r="C13" s="48"/>
      <c r="D13" s="62">
        <f t="shared" si="58"/>
        <v>0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40">
        <f t="shared" si="1"/>
        <v>0</v>
      </c>
      <c r="CN13" s="40">
        <f t="shared" si="2"/>
        <v>0</v>
      </c>
      <c r="CO13" s="40">
        <f t="shared" si="3"/>
        <v>0</v>
      </c>
      <c r="CP13" s="40">
        <f t="shared" si="4"/>
        <v>0</v>
      </c>
      <c r="CQ13" s="40">
        <f t="shared" si="5"/>
        <v>0</v>
      </c>
      <c r="CR13" s="40">
        <f t="shared" si="6"/>
        <v>0</v>
      </c>
      <c r="CS13" s="40">
        <f t="shared" si="7"/>
        <v>0</v>
      </c>
      <c r="CT13" s="40">
        <f t="shared" si="8"/>
        <v>0</v>
      </c>
      <c r="CU13" s="40">
        <f t="shared" si="9"/>
        <v>0</v>
      </c>
      <c r="CV13" s="40">
        <f t="shared" si="10"/>
        <v>0</v>
      </c>
      <c r="CW13" s="40">
        <f t="shared" si="11"/>
        <v>0</v>
      </c>
      <c r="CX13" s="40">
        <f t="shared" si="12"/>
        <v>0</v>
      </c>
      <c r="CY13" s="40">
        <f t="shared" si="13"/>
        <v>0</v>
      </c>
      <c r="CZ13" s="40">
        <f t="shared" si="14"/>
        <v>0</v>
      </c>
      <c r="DA13" s="40">
        <f t="shared" si="15"/>
        <v>0</v>
      </c>
      <c r="DB13" s="40">
        <f t="shared" si="16"/>
        <v>0</v>
      </c>
      <c r="DC13" s="40">
        <f t="shared" si="17"/>
        <v>0</v>
      </c>
      <c r="DD13" s="40">
        <f t="shared" si="18"/>
        <v>0</v>
      </c>
      <c r="DE13" s="40">
        <f t="shared" si="19"/>
        <v>0</v>
      </c>
      <c r="DF13" s="40">
        <f t="shared" si="20"/>
        <v>0</v>
      </c>
      <c r="DG13" s="40">
        <f t="shared" si="21"/>
        <v>0</v>
      </c>
      <c r="DH13" s="40">
        <f t="shared" si="22"/>
        <v>0</v>
      </c>
      <c r="DI13" s="40">
        <f t="shared" si="23"/>
        <v>0</v>
      </c>
      <c r="DJ13" s="40">
        <f t="shared" si="24"/>
        <v>0</v>
      </c>
      <c r="DK13" s="40">
        <f t="shared" si="25"/>
        <v>0</v>
      </c>
      <c r="DL13" s="40">
        <f t="shared" si="26"/>
        <v>0</v>
      </c>
      <c r="DM13" s="40">
        <f t="shared" si="27"/>
        <v>0</v>
      </c>
      <c r="DN13" s="40">
        <f t="shared" si="28"/>
        <v>0</v>
      </c>
      <c r="DO13" s="125"/>
      <c r="DP13" s="40" t="str">
        <f t="shared" si="29"/>
        <v>-</v>
      </c>
      <c r="DQ13" s="40" t="str">
        <f t="shared" si="30"/>
        <v>o/-</v>
      </c>
      <c r="DR13" s="40" t="str">
        <f t="shared" si="31"/>
        <v>o/-</v>
      </c>
      <c r="DS13" s="40" t="str">
        <f t="shared" si="32"/>
        <v>-</v>
      </c>
      <c r="DT13" s="40" t="str">
        <f t="shared" si="33"/>
        <v>-</v>
      </c>
      <c r="DU13" s="40" t="str">
        <f t="shared" si="34"/>
        <v>-</v>
      </c>
      <c r="DV13" s="40" t="str">
        <f t="shared" si="35"/>
        <v>-</v>
      </c>
      <c r="DW13" s="40" t="str">
        <f t="shared" si="36"/>
        <v>-</v>
      </c>
      <c r="DX13" s="40" t="str">
        <f t="shared" si="37"/>
        <v>-</v>
      </c>
      <c r="DY13" s="40" t="str">
        <f t="shared" si="38"/>
        <v>-</v>
      </c>
      <c r="DZ13" s="40" t="str">
        <f t="shared" si="39"/>
        <v>-</v>
      </c>
      <c r="EA13" s="40" t="str">
        <f t="shared" si="40"/>
        <v>o/-</v>
      </c>
      <c r="EB13" s="40" t="str">
        <f t="shared" si="41"/>
        <v>o/-</v>
      </c>
      <c r="EC13" s="40" t="str">
        <f t="shared" si="42"/>
        <v>-</v>
      </c>
      <c r="ED13" s="40" t="str">
        <f t="shared" si="43"/>
        <v>-</v>
      </c>
      <c r="EE13" s="40" t="str">
        <f t="shared" si="44"/>
        <v>-</v>
      </c>
      <c r="EF13" s="40" t="str">
        <f t="shared" si="45"/>
        <v>-</v>
      </c>
      <c r="EG13" s="40" t="str">
        <f t="shared" si="46"/>
        <v>-</v>
      </c>
      <c r="EH13" s="40" t="str">
        <f t="shared" si="47"/>
        <v>-</v>
      </c>
      <c r="EI13" s="40" t="str">
        <f t="shared" si="48"/>
        <v>o/-</v>
      </c>
      <c r="EJ13" s="40" t="str">
        <f t="shared" si="49"/>
        <v>-</v>
      </c>
      <c r="EK13" s="40" t="str">
        <f t="shared" si="50"/>
        <v>o/-</v>
      </c>
      <c r="EL13" s="40" t="str">
        <f t="shared" si="51"/>
        <v>-</v>
      </c>
      <c r="EM13" s="40" t="str">
        <f t="shared" si="52"/>
        <v>-</v>
      </c>
      <c r="EN13" s="40" t="str">
        <f t="shared" si="53"/>
        <v>o/-</v>
      </c>
      <c r="EO13" s="40" t="str">
        <f t="shared" si="54"/>
        <v>-</v>
      </c>
      <c r="EP13" s="40" t="str">
        <f t="shared" si="55"/>
        <v>-</v>
      </c>
      <c r="EQ13" s="40" t="str">
        <f t="shared" si="56"/>
        <v>-</v>
      </c>
      <c r="ER13" s="125" t="str">
        <f t="shared" si="57"/>
        <v/>
      </c>
    </row>
    <row r="14" spans="2:148" x14ac:dyDescent="0.25">
      <c r="B14" s="47"/>
      <c r="C14" s="48"/>
      <c r="D14" s="62">
        <f t="shared" si="58"/>
        <v>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40">
        <f t="shared" si="1"/>
        <v>0</v>
      </c>
      <c r="CN14" s="40">
        <f t="shared" si="2"/>
        <v>0</v>
      </c>
      <c r="CO14" s="40">
        <f t="shared" si="3"/>
        <v>0</v>
      </c>
      <c r="CP14" s="40">
        <f t="shared" si="4"/>
        <v>0</v>
      </c>
      <c r="CQ14" s="40">
        <f t="shared" si="5"/>
        <v>0</v>
      </c>
      <c r="CR14" s="40">
        <f t="shared" si="6"/>
        <v>0</v>
      </c>
      <c r="CS14" s="40">
        <f t="shared" si="7"/>
        <v>0</v>
      </c>
      <c r="CT14" s="40">
        <f t="shared" si="8"/>
        <v>0</v>
      </c>
      <c r="CU14" s="40">
        <f t="shared" si="9"/>
        <v>0</v>
      </c>
      <c r="CV14" s="40">
        <f t="shared" si="10"/>
        <v>0</v>
      </c>
      <c r="CW14" s="40">
        <f t="shared" si="11"/>
        <v>0</v>
      </c>
      <c r="CX14" s="40">
        <f t="shared" si="12"/>
        <v>0</v>
      </c>
      <c r="CY14" s="40">
        <f t="shared" si="13"/>
        <v>0</v>
      </c>
      <c r="CZ14" s="40">
        <f t="shared" si="14"/>
        <v>0</v>
      </c>
      <c r="DA14" s="40">
        <f t="shared" si="15"/>
        <v>0</v>
      </c>
      <c r="DB14" s="40">
        <f t="shared" si="16"/>
        <v>0</v>
      </c>
      <c r="DC14" s="40">
        <f t="shared" si="17"/>
        <v>0</v>
      </c>
      <c r="DD14" s="40">
        <f t="shared" si="18"/>
        <v>0</v>
      </c>
      <c r="DE14" s="40">
        <f t="shared" si="19"/>
        <v>0</v>
      </c>
      <c r="DF14" s="40">
        <f t="shared" si="20"/>
        <v>0</v>
      </c>
      <c r="DG14" s="40">
        <f t="shared" si="21"/>
        <v>0</v>
      </c>
      <c r="DH14" s="40">
        <f t="shared" si="22"/>
        <v>0</v>
      </c>
      <c r="DI14" s="40">
        <f t="shared" si="23"/>
        <v>0</v>
      </c>
      <c r="DJ14" s="40">
        <f t="shared" si="24"/>
        <v>0</v>
      </c>
      <c r="DK14" s="40">
        <f t="shared" si="25"/>
        <v>0</v>
      </c>
      <c r="DL14" s="40">
        <f t="shared" si="26"/>
        <v>0</v>
      </c>
      <c r="DM14" s="40">
        <f t="shared" si="27"/>
        <v>0</v>
      </c>
      <c r="DN14" s="40">
        <f t="shared" si="28"/>
        <v>0</v>
      </c>
      <c r="DO14" s="125"/>
      <c r="DP14" s="40" t="str">
        <f t="shared" si="29"/>
        <v>-</v>
      </c>
      <c r="DQ14" s="40" t="str">
        <f t="shared" si="30"/>
        <v>o/-</v>
      </c>
      <c r="DR14" s="40" t="str">
        <f t="shared" si="31"/>
        <v>o/-</v>
      </c>
      <c r="DS14" s="40" t="str">
        <f t="shared" si="32"/>
        <v>-</v>
      </c>
      <c r="DT14" s="40" t="str">
        <f t="shared" si="33"/>
        <v>-</v>
      </c>
      <c r="DU14" s="40" t="str">
        <f t="shared" si="34"/>
        <v>-</v>
      </c>
      <c r="DV14" s="40" t="str">
        <f t="shared" si="35"/>
        <v>-</v>
      </c>
      <c r="DW14" s="40" t="str">
        <f t="shared" si="36"/>
        <v>-</v>
      </c>
      <c r="DX14" s="40" t="str">
        <f t="shared" si="37"/>
        <v>-</v>
      </c>
      <c r="DY14" s="40" t="str">
        <f t="shared" si="38"/>
        <v>-</v>
      </c>
      <c r="DZ14" s="40" t="str">
        <f t="shared" si="39"/>
        <v>-</v>
      </c>
      <c r="EA14" s="40" t="str">
        <f t="shared" si="40"/>
        <v>o/-</v>
      </c>
      <c r="EB14" s="40" t="str">
        <f t="shared" si="41"/>
        <v>o/-</v>
      </c>
      <c r="EC14" s="40" t="str">
        <f t="shared" si="42"/>
        <v>-</v>
      </c>
      <c r="ED14" s="40" t="str">
        <f t="shared" si="43"/>
        <v>-</v>
      </c>
      <c r="EE14" s="40" t="str">
        <f t="shared" si="44"/>
        <v>-</v>
      </c>
      <c r="EF14" s="40" t="str">
        <f t="shared" si="45"/>
        <v>-</v>
      </c>
      <c r="EG14" s="40" t="str">
        <f t="shared" si="46"/>
        <v>-</v>
      </c>
      <c r="EH14" s="40" t="str">
        <f t="shared" si="47"/>
        <v>-</v>
      </c>
      <c r="EI14" s="40" t="str">
        <f t="shared" si="48"/>
        <v>o/-</v>
      </c>
      <c r="EJ14" s="40" t="str">
        <f t="shared" si="49"/>
        <v>-</v>
      </c>
      <c r="EK14" s="40" t="str">
        <f t="shared" si="50"/>
        <v>o/-</v>
      </c>
      <c r="EL14" s="40" t="str">
        <f t="shared" si="51"/>
        <v>-</v>
      </c>
      <c r="EM14" s="40" t="str">
        <f t="shared" si="52"/>
        <v>-</v>
      </c>
      <c r="EN14" s="40" t="str">
        <f t="shared" si="53"/>
        <v>o/-</v>
      </c>
      <c r="EO14" s="40" t="str">
        <f t="shared" si="54"/>
        <v>-</v>
      </c>
      <c r="EP14" s="40" t="str">
        <f t="shared" si="55"/>
        <v>-</v>
      </c>
      <c r="EQ14" s="40" t="str">
        <f t="shared" si="56"/>
        <v>-</v>
      </c>
      <c r="ER14" s="125" t="str">
        <f t="shared" si="57"/>
        <v/>
      </c>
    </row>
    <row r="15" spans="2:148" x14ac:dyDescent="0.25">
      <c r="B15" s="47"/>
      <c r="C15" s="48"/>
      <c r="D15" s="62">
        <f t="shared" si="58"/>
        <v>0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40">
        <f t="shared" si="1"/>
        <v>0</v>
      </c>
      <c r="CN15" s="40">
        <f t="shared" si="2"/>
        <v>0</v>
      </c>
      <c r="CO15" s="40">
        <f t="shared" si="3"/>
        <v>0</v>
      </c>
      <c r="CP15" s="40">
        <f t="shared" si="4"/>
        <v>0</v>
      </c>
      <c r="CQ15" s="40">
        <f t="shared" si="5"/>
        <v>0</v>
      </c>
      <c r="CR15" s="40">
        <f t="shared" si="6"/>
        <v>0</v>
      </c>
      <c r="CS15" s="40">
        <f t="shared" si="7"/>
        <v>0</v>
      </c>
      <c r="CT15" s="40">
        <f t="shared" si="8"/>
        <v>0</v>
      </c>
      <c r="CU15" s="40">
        <f t="shared" si="9"/>
        <v>0</v>
      </c>
      <c r="CV15" s="40">
        <f t="shared" si="10"/>
        <v>0</v>
      </c>
      <c r="CW15" s="40">
        <f t="shared" si="11"/>
        <v>0</v>
      </c>
      <c r="CX15" s="40">
        <f t="shared" si="12"/>
        <v>0</v>
      </c>
      <c r="CY15" s="40">
        <f t="shared" si="13"/>
        <v>0</v>
      </c>
      <c r="CZ15" s="40">
        <f t="shared" si="14"/>
        <v>0</v>
      </c>
      <c r="DA15" s="40">
        <f t="shared" si="15"/>
        <v>0</v>
      </c>
      <c r="DB15" s="40">
        <f t="shared" si="16"/>
        <v>0</v>
      </c>
      <c r="DC15" s="40">
        <f t="shared" si="17"/>
        <v>0</v>
      </c>
      <c r="DD15" s="40">
        <f t="shared" si="18"/>
        <v>0</v>
      </c>
      <c r="DE15" s="40">
        <f t="shared" si="19"/>
        <v>0</v>
      </c>
      <c r="DF15" s="40">
        <f t="shared" si="20"/>
        <v>0</v>
      </c>
      <c r="DG15" s="40">
        <f t="shared" si="21"/>
        <v>0</v>
      </c>
      <c r="DH15" s="40">
        <f t="shared" si="22"/>
        <v>0</v>
      </c>
      <c r="DI15" s="40">
        <f t="shared" si="23"/>
        <v>0</v>
      </c>
      <c r="DJ15" s="40">
        <f t="shared" si="24"/>
        <v>0</v>
      </c>
      <c r="DK15" s="40">
        <f t="shared" si="25"/>
        <v>0</v>
      </c>
      <c r="DL15" s="40">
        <f t="shared" si="26"/>
        <v>0</v>
      </c>
      <c r="DM15" s="40">
        <f t="shared" si="27"/>
        <v>0</v>
      </c>
      <c r="DN15" s="40">
        <f t="shared" si="28"/>
        <v>0</v>
      </c>
      <c r="DO15" s="125"/>
      <c r="DP15" s="40" t="str">
        <f t="shared" si="29"/>
        <v>-</v>
      </c>
      <c r="DQ15" s="40" t="str">
        <f t="shared" si="30"/>
        <v>o/-</v>
      </c>
      <c r="DR15" s="40" t="str">
        <f t="shared" si="31"/>
        <v>o/-</v>
      </c>
      <c r="DS15" s="40" t="str">
        <f t="shared" si="32"/>
        <v>-</v>
      </c>
      <c r="DT15" s="40" t="str">
        <f t="shared" si="33"/>
        <v>-</v>
      </c>
      <c r="DU15" s="40" t="str">
        <f t="shared" si="34"/>
        <v>-</v>
      </c>
      <c r="DV15" s="40" t="str">
        <f t="shared" si="35"/>
        <v>-</v>
      </c>
      <c r="DW15" s="40" t="str">
        <f t="shared" si="36"/>
        <v>-</v>
      </c>
      <c r="DX15" s="40" t="str">
        <f t="shared" si="37"/>
        <v>-</v>
      </c>
      <c r="DY15" s="40" t="str">
        <f t="shared" si="38"/>
        <v>-</v>
      </c>
      <c r="DZ15" s="40" t="str">
        <f t="shared" si="39"/>
        <v>-</v>
      </c>
      <c r="EA15" s="40" t="str">
        <f t="shared" si="40"/>
        <v>o/-</v>
      </c>
      <c r="EB15" s="40" t="str">
        <f t="shared" si="41"/>
        <v>o/-</v>
      </c>
      <c r="EC15" s="40" t="str">
        <f t="shared" si="42"/>
        <v>-</v>
      </c>
      <c r="ED15" s="40" t="str">
        <f t="shared" si="43"/>
        <v>-</v>
      </c>
      <c r="EE15" s="40" t="str">
        <f t="shared" si="44"/>
        <v>-</v>
      </c>
      <c r="EF15" s="40" t="str">
        <f t="shared" si="45"/>
        <v>-</v>
      </c>
      <c r="EG15" s="40" t="str">
        <f t="shared" si="46"/>
        <v>-</v>
      </c>
      <c r="EH15" s="40" t="str">
        <f t="shared" si="47"/>
        <v>-</v>
      </c>
      <c r="EI15" s="40" t="str">
        <f t="shared" si="48"/>
        <v>o/-</v>
      </c>
      <c r="EJ15" s="40" t="str">
        <f t="shared" si="49"/>
        <v>-</v>
      </c>
      <c r="EK15" s="40" t="str">
        <f t="shared" si="50"/>
        <v>o/-</v>
      </c>
      <c r="EL15" s="40" t="str">
        <f t="shared" si="51"/>
        <v>-</v>
      </c>
      <c r="EM15" s="40" t="str">
        <f t="shared" si="52"/>
        <v>-</v>
      </c>
      <c r="EN15" s="40" t="str">
        <f t="shared" si="53"/>
        <v>o/-</v>
      </c>
      <c r="EO15" s="40" t="str">
        <f t="shared" si="54"/>
        <v>-</v>
      </c>
      <c r="EP15" s="40" t="str">
        <f t="shared" si="55"/>
        <v>-</v>
      </c>
      <c r="EQ15" s="40" t="str">
        <f t="shared" si="56"/>
        <v>-</v>
      </c>
      <c r="ER15" s="125" t="str">
        <f t="shared" si="57"/>
        <v/>
      </c>
    </row>
    <row r="16" spans="2:148" x14ac:dyDescent="0.25">
      <c r="B16" s="47"/>
      <c r="C16" s="48"/>
      <c r="D16" s="62">
        <f t="shared" si="58"/>
        <v>0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40">
        <f t="shared" si="1"/>
        <v>0</v>
      </c>
      <c r="CN16" s="40">
        <f t="shared" si="2"/>
        <v>0</v>
      </c>
      <c r="CO16" s="40">
        <f t="shared" si="3"/>
        <v>0</v>
      </c>
      <c r="CP16" s="40">
        <f t="shared" si="4"/>
        <v>0</v>
      </c>
      <c r="CQ16" s="40">
        <f t="shared" si="5"/>
        <v>0</v>
      </c>
      <c r="CR16" s="40">
        <f t="shared" si="6"/>
        <v>0</v>
      </c>
      <c r="CS16" s="40">
        <f t="shared" si="7"/>
        <v>0</v>
      </c>
      <c r="CT16" s="40">
        <f t="shared" si="8"/>
        <v>0</v>
      </c>
      <c r="CU16" s="40">
        <f t="shared" si="9"/>
        <v>0</v>
      </c>
      <c r="CV16" s="40">
        <f t="shared" si="10"/>
        <v>0</v>
      </c>
      <c r="CW16" s="40">
        <f t="shared" si="11"/>
        <v>0</v>
      </c>
      <c r="CX16" s="40">
        <f t="shared" si="12"/>
        <v>0</v>
      </c>
      <c r="CY16" s="40">
        <f t="shared" si="13"/>
        <v>0</v>
      </c>
      <c r="CZ16" s="40">
        <f t="shared" si="14"/>
        <v>0</v>
      </c>
      <c r="DA16" s="40">
        <f t="shared" si="15"/>
        <v>0</v>
      </c>
      <c r="DB16" s="40">
        <f t="shared" si="16"/>
        <v>0</v>
      </c>
      <c r="DC16" s="40">
        <f t="shared" si="17"/>
        <v>0</v>
      </c>
      <c r="DD16" s="40">
        <f t="shared" si="18"/>
        <v>0</v>
      </c>
      <c r="DE16" s="40">
        <f t="shared" si="19"/>
        <v>0</v>
      </c>
      <c r="DF16" s="40">
        <f t="shared" si="20"/>
        <v>0</v>
      </c>
      <c r="DG16" s="40">
        <f t="shared" si="21"/>
        <v>0</v>
      </c>
      <c r="DH16" s="40">
        <f t="shared" si="22"/>
        <v>0</v>
      </c>
      <c r="DI16" s="40">
        <f t="shared" si="23"/>
        <v>0</v>
      </c>
      <c r="DJ16" s="40">
        <f t="shared" si="24"/>
        <v>0</v>
      </c>
      <c r="DK16" s="40">
        <f t="shared" si="25"/>
        <v>0</v>
      </c>
      <c r="DL16" s="40">
        <f t="shared" si="26"/>
        <v>0</v>
      </c>
      <c r="DM16" s="40">
        <f t="shared" si="27"/>
        <v>0</v>
      </c>
      <c r="DN16" s="40">
        <f t="shared" si="28"/>
        <v>0</v>
      </c>
      <c r="DO16" s="125"/>
      <c r="DP16" s="40" t="str">
        <f t="shared" si="29"/>
        <v>-</v>
      </c>
      <c r="DQ16" s="40" t="str">
        <f t="shared" si="30"/>
        <v>o/-</v>
      </c>
      <c r="DR16" s="40" t="str">
        <f t="shared" si="31"/>
        <v>o/-</v>
      </c>
      <c r="DS16" s="40" t="str">
        <f t="shared" si="32"/>
        <v>-</v>
      </c>
      <c r="DT16" s="40" t="str">
        <f t="shared" si="33"/>
        <v>-</v>
      </c>
      <c r="DU16" s="40" t="str">
        <f t="shared" si="34"/>
        <v>-</v>
      </c>
      <c r="DV16" s="40" t="str">
        <f t="shared" si="35"/>
        <v>-</v>
      </c>
      <c r="DW16" s="40" t="str">
        <f t="shared" si="36"/>
        <v>-</v>
      </c>
      <c r="DX16" s="40" t="str">
        <f t="shared" si="37"/>
        <v>-</v>
      </c>
      <c r="DY16" s="40" t="str">
        <f t="shared" si="38"/>
        <v>-</v>
      </c>
      <c r="DZ16" s="40" t="str">
        <f t="shared" si="39"/>
        <v>-</v>
      </c>
      <c r="EA16" s="40" t="str">
        <f t="shared" si="40"/>
        <v>o/-</v>
      </c>
      <c r="EB16" s="40" t="str">
        <f t="shared" si="41"/>
        <v>o/-</v>
      </c>
      <c r="EC16" s="40" t="str">
        <f t="shared" si="42"/>
        <v>-</v>
      </c>
      <c r="ED16" s="40" t="str">
        <f t="shared" si="43"/>
        <v>-</v>
      </c>
      <c r="EE16" s="40" t="str">
        <f t="shared" si="44"/>
        <v>-</v>
      </c>
      <c r="EF16" s="40" t="str">
        <f t="shared" si="45"/>
        <v>-</v>
      </c>
      <c r="EG16" s="40" t="str">
        <f t="shared" si="46"/>
        <v>-</v>
      </c>
      <c r="EH16" s="40" t="str">
        <f t="shared" si="47"/>
        <v>-</v>
      </c>
      <c r="EI16" s="40" t="str">
        <f t="shared" si="48"/>
        <v>o/-</v>
      </c>
      <c r="EJ16" s="40" t="str">
        <f t="shared" si="49"/>
        <v>-</v>
      </c>
      <c r="EK16" s="40" t="str">
        <f t="shared" si="50"/>
        <v>o/-</v>
      </c>
      <c r="EL16" s="40" t="str">
        <f t="shared" si="51"/>
        <v>-</v>
      </c>
      <c r="EM16" s="40" t="str">
        <f t="shared" si="52"/>
        <v>-</v>
      </c>
      <c r="EN16" s="40" t="str">
        <f t="shared" si="53"/>
        <v>o/-</v>
      </c>
      <c r="EO16" s="40" t="str">
        <f t="shared" si="54"/>
        <v>-</v>
      </c>
      <c r="EP16" s="40" t="str">
        <f t="shared" si="55"/>
        <v>-</v>
      </c>
      <c r="EQ16" s="40" t="str">
        <f t="shared" si="56"/>
        <v>-</v>
      </c>
      <c r="ER16" s="125" t="str">
        <f t="shared" si="57"/>
        <v/>
      </c>
    </row>
    <row r="17" spans="2:148" x14ac:dyDescent="0.25">
      <c r="B17" s="47"/>
      <c r="C17" s="48"/>
      <c r="D17" s="62">
        <f t="shared" si="58"/>
        <v>0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40">
        <f t="shared" si="1"/>
        <v>0</v>
      </c>
      <c r="CN17" s="40">
        <f t="shared" si="2"/>
        <v>0</v>
      </c>
      <c r="CO17" s="40">
        <f t="shared" si="3"/>
        <v>0</v>
      </c>
      <c r="CP17" s="40">
        <f t="shared" si="4"/>
        <v>0</v>
      </c>
      <c r="CQ17" s="40">
        <f t="shared" si="5"/>
        <v>0</v>
      </c>
      <c r="CR17" s="40">
        <f t="shared" si="6"/>
        <v>0</v>
      </c>
      <c r="CS17" s="40">
        <f t="shared" si="7"/>
        <v>0</v>
      </c>
      <c r="CT17" s="40">
        <f t="shared" si="8"/>
        <v>0</v>
      </c>
      <c r="CU17" s="40">
        <f t="shared" si="9"/>
        <v>0</v>
      </c>
      <c r="CV17" s="40">
        <f t="shared" si="10"/>
        <v>0</v>
      </c>
      <c r="CW17" s="40">
        <f t="shared" si="11"/>
        <v>0</v>
      </c>
      <c r="CX17" s="40">
        <f t="shared" si="12"/>
        <v>0</v>
      </c>
      <c r="CY17" s="40">
        <f t="shared" si="13"/>
        <v>0</v>
      </c>
      <c r="CZ17" s="40">
        <f t="shared" si="14"/>
        <v>0</v>
      </c>
      <c r="DA17" s="40">
        <f t="shared" si="15"/>
        <v>0</v>
      </c>
      <c r="DB17" s="40">
        <f t="shared" si="16"/>
        <v>0</v>
      </c>
      <c r="DC17" s="40">
        <f t="shared" si="17"/>
        <v>0</v>
      </c>
      <c r="DD17" s="40">
        <f t="shared" si="18"/>
        <v>0</v>
      </c>
      <c r="DE17" s="40">
        <f t="shared" si="19"/>
        <v>0</v>
      </c>
      <c r="DF17" s="40">
        <f t="shared" si="20"/>
        <v>0</v>
      </c>
      <c r="DG17" s="40">
        <f t="shared" si="21"/>
        <v>0</v>
      </c>
      <c r="DH17" s="40">
        <f t="shared" si="22"/>
        <v>0</v>
      </c>
      <c r="DI17" s="40">
        <f t="shared" si="23"/>
        <v>0</v>
      </c>
      <c r="DJ17" s="40">
        <f t="shared" si="24"/>
        <v>0</v>
      </c>
      <c r="DK17" s="40">
        <f t="shared" si="25"/>
        <v>0</v>
      </c>
      <c r="DL17" s="40">
        <f t="shared" si="26"/>
        <v>0</v>
      </c>
      <c r="DM17" s="40">
        <f t="shared" si="27"/>
        <v>0</v>
      </c>
      <c r="DN17" s="40">
        <f t="shared" si="28"/>
        <v>0</v>
      </c>
      <c r="DO17" s="125"/>
      <c r="DP17" s="40" t="str">
        <f t="shared" si="29"/>
        <v>-</v>
      </c>
      <c r="DQ17" s="40" t="str">
        <f t="shared" si="30"/>
        <v>o/-</v>
      </c>
      <c r="DR17" s="40" t="str">
        <f t="shared" si="31"/>
        <v>o/-</v>
      </c>
      <c r="DS17" s="40" t="str">
        <f t="shared" si="32"/>
        <v>-</v>
      </c>
      <c r="DT17" s="40" t="str">
        <f t="shared" si="33"/>
        <v>-</v>
      </c>
      <c r="DU17" s="40" t="str">
        <f t="shared" si="34"/>
        <v>-</v>
      </c>
      <c r="DV17" s="40" t="str">
        <f t="shared" si="35"/>
        <v>-</v>
      </c>
      <c r="DW17" s="40" t="str">
        <f t="shared" si="36"/>
        <v>-</v>
      </c>
      <c r="DX17" s="40" t="str">
        <f t="shared" si="37"/>
        <v>-</v>
      </c>
      <c r="DY17" s="40" t="str">
        <f t="shared" si="38"/>
        <v>-</v>
      </c>
      <c r="DZ17" s="40" t="str">
        <f t="shared" si="39"/>
        <v>-</v>
      </c>
      <c r="EA17" s="40" t="str">
        <f t="shared" si="40"/>
        <v>o/-</v>
      </c>
      <c r="EB17" s="40" t="str">
        <f t="shared" si="41"/>
        <v>o/-</v>
      </c>
      <c r="EC17" s="40" t="str">
        <f t="shared" si="42"/>
        <v>-</v>
      </c>
      <c r="ED17" s="40" t="str">
        <f t="shared" si="43"/>
        <v>-</v>
      </c>
      <c r="EE17" s="40" t="str">
        <f t="shared" si="44"/>
        <v>-</v>
      </c>
      <c r="EF17" s="40" t="str">
        <f t="shared" si="45"/>
        <v>-</v>
      </c>
      <c r="EG17" s="40" t="str">
        <f t="shared" si="46"/>
        <v>-</v>
      </c>
      <c r="EH17" s="40" t="str">
        <f t="shared" si="47"/>
        <v>-</v>
      </c>
      <c r="EI17" s="40" t="str">
        <f t="shared" si="48"/>
        <v>o/-</v>
      </c>
      <c r="EJ17" s="40" t="str">
        <f t="shared" si="49"/>
        <v>-</v>
      </c>
      <c r="EK17" s="40" t="str">
        <f t="shared" si="50"/>
        <v>o/-</v>
      </c>
      <c r="EL17" s="40" t="str">
        <f t="shared" si="51"/>
        <v>-</v>
      </c>
      <c r="EM17" s="40" t="str">
        <f t="shared" si="52"/>
        <v>-</v>
      </c>
      <c r="EN17" s="40" t="str">
        <f t="shared" si="53"/>
        <v>o/-</v>
      </c>
      <c r="EO17" s="40" t="str">
        <f t="shared" si="54"/>
        <v>-</v>
      </c>
      <c r="EP17" s="40" t="str">
        <f t="shared" si="55"/>
        <v>-</v>
      </c>
      <c r="EQ17" s="40" t="str">
        <f t="shared" si="56"/>
        <v>-</v>
      </c>
      <c r="ER17" s="125" t="str">
        <f t="shared" si="57"/>
        <v/>
      </c>
    </row>
    <row r="18" spans="2:148" x14ac:dyDescent="0.25">
      <c r="B18" s="47"/>
      <c r="C18" s="48"/>
      <c r="D18" s="62">
        <f t="shared" si="58"/>
        <v>0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40">
        <f t="shared" si="1"/>
        <v>0</v>
      </c>
      <c r="CN18" s="40">
        <f t="shared" si="2"/>
        <v>0</v>
      </c>
      <c r="CO18" s="40">
        <f t="shared" si="3"/>
        <v>0</v>
      </c>
      <c r="CP18" s="40">
        <f t="shared" si="4"/>
        <v>0</v>
      </c>
      <c r="CQ18" s="40">
        <f t="shared" si="5"/>
        <v>0</v>
      </c>
      <c r="CR18" s="40">
        <f t="shared" si="6"/>
        <v>0</v>
      </c>
      <c r="CS18" s="40">
        <f t="shared" si="7"/>
        <v>0</v>
      </c>
      <c r="CT18" s="40">
        <f t="shared" si="8"/>
        <v>0</v>
      </c>
      <c r="CU18" s="40">
        <f t="shared" si="9"/>
        <v>0</v>
      </c>
      <c r="CV18" s="40">
        <f t="shared" si="10"/>
        <v>0</v>
      </c>
      <c r="CW18" s="40">
        <f t="shared" si="11"/>
        <v>0</v>
      </c>
      <c r="CX18" s="40">
        <f t="shared" si="12"/>
        <v>0</v>
      </c>
      <c r="CY18" s="40">
        <f t="shared" si="13"/>
        <v>0</v>
      </c>
      <c r="CZ18" s="40">
        <f t="shared" si="14"/>
        <v>0</v>
      </c>
      <c r="DA18" s="40">
        <f t="shared" si="15"/>
        <v>0</v>
      </c>
      <c r="DB18" s="40">
        <f t="shared" si="16"/>
        <v>0</v>
      </c>
      <c r="DC18" s="40">
        <f t="shared" si="17"/>
        <v>0</v>
      </c>
      <c r="DD18" s="40">
        <f t="shared" si="18"/>
        <v>0</v>
      </c>
      <c r="DE18" s="40">
        <f t="shared" si="19"/>
        <v>0</v>
      </c>
      <c r="DF18" s="40">
        <f t="shared" si="20"/>
        <v>0</v>
      </c>
      <c r="DG18" s="40">
        <f t="shared" si="21"/>
        <v>0</v>
      </c>
      <c r="DH18" s="40">
        <f t="shared" si="22"/>
        <v>0</v>
      </c>
      <c r="DI18" s="40">
        <f t="shared" si="23"/>
        <v>0</v>
      </c>
      <c r="DJ18" s="40">
        <f t="shared" si="24"/>
        <v>0</v>
      </c>
      <c r="DK18" s="40">
        <f t="shared" si="25"/>
        <v>0</v>
      </c>
      <c r="DL18" s="40">
        <f t="shared" si="26"/>
        <v>0</v>
      </c>
      <c r="DM18" s="40">
        <f t="shared" si="27"/>
        <v>0</v>
      </c>
      <c r="DN18" s="40">
        <f t="shared" si="28"/>
        <v>0</v>
      </c>
      <c r="DO18" s="125"/>
      <c r="DP18" s="40" t="str">
        <f t="shared" si="29"/>
        <v>-</v>
      </c>
      <c r="DQ18" s="40" t="str">
        <f t="shared" si="30"/>
        <v>o/-</v>
      </c>
      <c r="DR18" s="40" t="str">
        <f t="shared" si="31"/>
        <v>o/-</v>
      </c>
      <c r="DS18" s="40" t="str">
        <f t="shared" si="32"/>
        <v>-</v>
      </c>
      <c r="DT18" s="40" t="str">
        <f t="shared" si="33"/>
        <v>-</v>
      </c>
      <c r="DU18" s="40" t="str">
        <f t="shared" si="34"/>
        <v>-</v>
      </c>
      <c r="DV18" s="40" t="str">
        <f t="shared" si="35"/>
        <v>-</v>
      </c>
      <c r="DW18" s="40" t="str">
        <f t="shared" si="36"/>
        <v>-</v>
      </c>
      <c r="DX18" s="40" t="str">
        <f t="shared" si="37"/>
        <v>-</v>
      </c>
      <c r="DY18" s="40" t="str">
        <f t="shared" si="38"/>
        <v>-</v>
      </c>
      <c r="DZ18" s="40" t="str">
        <f t="shared" si="39"/>
        <v>-</v>
      </c>
      <c r="EA18" s="40" t="str">
        <f t="shared" si="40"/>
        <v>o/-</v>
      </c>
      <c r="EB18" s="40" t="str">
        <f t="shared" si="41"/>
        <v>o/-</v>
      </c>
      <c r="EC18" s="40" t="str">
        <f t="shared" si="42"/>
        <v>-</v>
      </c>
      <c r="ED18" s="40" t="str">
        <f t="shared" si="43"/>
        <v>-</v>
      </c>
      <c r="EE18" s="40" t="str">
        <f t="shared" si="44"/>
        <v>-</v>
      </c>
      <c r="EF18" s="40" t="str">
        <f t="shared" si="45"/>
        <v>-</v>
      </c>
      <c r="EG18" s="40" t="str">
        <f t="shared" si="46"/>
        <v>-</v>
      </c>
      <c r="EH18" s="40" t="str">
        <f t="shared" si="47"/>
        <v>-</v>
      </c>
      <c r="EI18" s="40" t="str">
        <f t="shared" si="48"/>
        <v>o/-</v>
      </c>
      <c r="EJ18" s="40" t="str">
        <f t="shared" si="49"/>
        <v>-</v>
      </c>
      <c r="EK18" s="40" t="str">
        <f t="shared" si="50"/>
        <v>o/-</v>
      </c>
      <c r="EL18" s="40" t="str">
        <f t="shared" si="51"/>
        <v>-</v>
      </c>
      <c r="EM18" s="40" t="str">
        <f t="shared" si="52"/>
        <v>-</v>
      </c>
      <c r="EN18" s="40" t="str">
        <f t="shared" si="53"/>
        <v>o/-</v>
      </c>
      <c r="EO18" s="40" t="str">
        <f t="shared" si="54"/>
        <v>-</v>
      </c>
      <c r="EP18" s="40" t="str">
        <f t="shared" si="55"/>
        <v>-</v>
      </c>
      <c r="EQ18" s="40" t="str">
        <f t="shared" si="56"/>
        <v>-</v>
      </c>
      <c r="ER18" s="125" t="str">
        <f t="shared" si="57"/>
        <v/>
      </c>
    </row>
    <row r="19" spans="2:148" x14ac:dyDescent="0.25">
      <c r="B19" s="47"/>
      <c r="C19" s="48"/>
      <c r="D19" s="62">
        <f t="shared" si="58"/>
        <v>0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40">
        <f t="shared" si="1"/>
        <v>0</v>
      </c>
      <c r="CN19" s="40">
        <f t="shared" si="2"/>
        <v>0</v>
      </c>
      <c r="CO19" s="40">
        <f t="shared" si="3"/>
        <v>0</v>
      </c>
      <c r="CP19" s="40">
        <f t="shared" si="4"/>
        <v>0</v>
      </c>
      <c r="CQ19" s="40">
        <f t="shared" si="5"/>
        <v>0</v>
      </c>
      <c r="CR19" s="40">
        <f t="shared" si="6"/>
        <v>0</v>
      </c>
      <c r="CS19" s="40">
        <f t="shared" si="7"/>
        <v>0</v>
      </c>
      <c r="CT19" s="40">
        <f t="shared" si="8"/>
        <v>0</v>
      </c>
      <c r="CU19" s="40">
        <f t="shared" si="9"/>
        <v>0</v>
      </c>
      <c r="CV19" s="40">
        <f t="shared" si="10"/>
        <v>0</v>
      </c>
      <c r="CW19" s="40">
        <f t="shared" si="11"/>
        <v>0</v>
      </c>
      <c r="CX19" s="40">
        <f t="shared" si="12"/>
        <v>0</v>
      </c>
      <c r="CY19" s="40">
        <f t="shared" si="13"/>
        <v>0</v>
      </c>
      <c r="CZ19" s="40">
        <f t="shared" si="14"/>
        <v>0</v>
      </c>
      <c r="DA19" s="40">
        <f t="shared" si="15"/>
        <v>0</v>
      </c>
      <c r="DB19" s="40">
        <f t="shared" si="16"/>
        <v>0</v>
      </c>
      <c r="DC19" s="40">
        <f t="shared" si="17"/>
        <v>0</v>
      </c>
      <c r="DD19" s="40">
        <f t="shared" si="18"/>
        <v>0</v>
      </c>
      <c r="DE19" s="40">
        <f t="shared" si="19"/>
        <v>0</v>
      </c>
      <c r="DF19" s="40">
        <f t="shared" si="20"/>
        <v>0</v>
      </c>
      <c r="DG19" s="40">
        <f t="shared" si="21"/>
        <v>0</v>
      </c>
      <c r="DH19" s="40">
        <f t="shared" si="22"/>
        <v>0</v>
      </c>
      <c r="DI19" s="40">
        <f t="shared" si="23"/>
        <v>0</v>
      </c>
      <c r="DJ19" s="40">
        <f t="shared" si="24"/>
        <v>0</v>
      </c>
      <c r="DK19" s="40">
        <f t="shared" si="25"/>
        <v>0</v>
      </c>
      <c r="DL19" s="40">
        <f t="shared" si="26"/>
        <v>0</v>
      </c>
      <c r="DM19" s="40">
        <f t="shared" si="27"/>
        <v>0</v>
      </c>
      <c r="DN19" s="40">
        <f t="shared" si="28"/>
        <v>0</v>
      </c>
      <c r="DO19" s="125"/>
      <c r="DP19" s="40" t="str">
        <f t="shared" si="29"/>
        <v>-</v>
      </c>
      <c r="DQ19" s="40" t="str">
        <f t="shared" si="30"/>
        <v>o/-</v>
      </c>
      <c r="DR19" s="40" t="str">
        <f t="shared" si="31"/>
        <v>o/-</v>
      </c>
      <c r="DS19" s="40" t="str">
        <f t="shared" si="32"/>
        <v>-</v>
      </c>
      <c r="DT19" s="40" t="str">
        <f t="shared" si="33"/>
        <v>-</v>
      </c>
      <c r="DU19" s="40" t="str">
        <f t="shared" si="34"/>
        <v>-</v>
      </c>
      <c r="DV19" s="40" t="str">
        <f t="shared" si="35"/>
        <v>-</v>
      </c>
      <c r="DW19" s="40" t="str">
        <f t="shared" si="36"/>
        <v>-</v>
      </c>
      <c r="DX19" s="40" t="str">
        <f t="shared" si="37"/>
        <v>-</v>
      </c>
      <c r="DY19" s="40" t="str">
        <f t="shared" si="38"/>
        <v>-</v>
      </c>
      <c r="DZ19" s="40" t="str">
        <f t="shared" si="39"/>
        <v>-</v>
      </c>
      <c r="EA19" s="40" t="str">
        <f t="shared" si="40"/>
        <v>o/-</v>
      </c>
      <c r="EB19" s="40" t="str">
        <f t="shared" si="41"/>
        <v>o/-</v>
      </c>
      <c r="EC19" s="40" t="str">
        <f t="shared" si="42"/>
        <v>-</v>
      </c>
      <c r="ED19" s="40" t="str">
        <f t="shared" si="43"/>
        <v>-</v>
      </c>
      <c r="EE19" s="40" t="str">
        <f t="shared" si="44"/>
        <v>-</v>
      </c>
      <c r="EF19" s="40" t="str">
        <f t="shared" si="45"/>
        <v>-</v>
      </c>
      <c r="EG19" s="40" t="str">
        <f t="shared" si="46"/>
        <v>-</v>
      </c>
      <c r="EH19" s="40" t="str">
        <f t="shared" si="47"/>
        <v>-</v>
      </c>
      <c r="EI19" s="40" t="str">
        <f t="shared" si="48"/>
        <v>o/-</v>
      </c>
      <c r="EJ19" s="40" t="str">
        <f t="shared" si="49"/>
        <v>-</v>
      </c>
      <c r="EK19" s="40" t="str">
        <f t="shared" si="50"/>
        <v>o/-</v>
      </c>
      <c r="EL19" s="40" t="str">
        <f t="shared" si="51"/>
        <v>-</v>
      </c>
      <c r="EM19" s="40" t="str">
        <f t="shared" si="52"/>
        <v>-</v>
      </c>
      <c r="EN19" s="40" t="str">
        <f t="shared" si="53"/>
        <v>o/-</v>
      </c>
      <c r="EO19" s="40" t="str">
        <f t="shared" si="54"/>
        <v>-</v>
      </c>
      <c r="EP19" s="40" t="str">
        <f t="shared" si="55"/>
        <v>-</v>
      </c>
      <c r="EQ19" s="40" t="str">
        <f t="shared" si="56"/>
        <v>-</v>
      </c>
      <c r="ER19" s="125" t="str">
        <f t="shared" si="57"/>
        <v/>
      </c>
    </row>
    <row r="20" spans="2:148" x14ac:dyDescent="0.25">
      <c r="B20" s="47"/>
      <c r="C20" s="48"/>
      <c r="D20" s="62">
        <f t="shared" si="58"/>
        <v>0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40">
        <f t="shared" si="1"/>
        <v>0</v>
      </c>
      <c r="CN20" s="40">
        <f t="shared" si="2"/>
        <v>0</v>
      </c>
      <c r="CO20" s="40">
        <f t="shared" si="3"/>
        <v>0</v>
      </c>
      <c r="CP20" s="40">
        <f t="shared" si="4"/>
        <v>0</v>
      </c>
      <c r="CQ20" s="40">
        <f t="shared" si="5"/>
        <v>0</v>
      </c>
      <c r="CR20" s="40">
        <f t="shared" si="6"/>
        <v>0</v>
      </c>
      <c r="CS20" s="40">
        <f t="shared" si="7"/>
        <v>0</v>
      </c>
      <c r="CT20" s="40">
        <f t="shared" si="8"/>
        <v>0</v>
      </c>
      <c r="CU20" s="40">
        <f t="shared" si="9"/>
        <v>0</v>
      </c>
      <c r="CV20" s="40">
        <f t="shared" si="10"/>
        <v>0</v>
      </c>
      <c r="CW20" s="40">
        <f t="shared" si="11"/>
        <v>0</v>
      </c>
      <c r="CX20" s="40">
        <f t="shared" si="12"/>
        <v>0</v>
      </c>
      <c r="CY20" s="40">
        <f t="shared" si="13"/>
        <v>0</v>
      </c>
      <c r="CZ20" s="40">
        <f t="shared" si="14"/>
        <v>0</v>
      </c>
      <c r="DA20" s="40">
        <f t="shared" si="15"/>
        <v>0</v>
      </c>
      <c r="DB20" s="40">
        <f t="shared" si="16"/>
        <v>0</v>
      </c>
      <c r="DC20" s="40">
        <f t="shared" si="17"/>
        <v>0</v>
      </c>
      <c r="DD20" s="40">
        <f t="shared" si="18"/>
        <v>0</v>
      </c>
      <c r="DE20" s="40">
        <f t="shared" si="19"/>
        <v>0</v>
      </c>
      <c r="DF20" s="40">
        <f t="shared" si="20"/>
        <v>0</v>
      </c>
      <c r="DG20" s="40">
        <f t="shared" si="21"/>
        <v>0</v>
      </c>
      <c r="DH20" s="40">
        <f t="shared" si="22"/>
        <v>0</v>
      </c>
      <c r="DI20" s="40">
        <f t="shared" si="23"/>
        <v>0</v>
      </c>
      <c r="DJ20" s="40">
        <f t="shared" si="24"/>
        <v>0</v>
      </c>
      <c r="DK20" s="40">
        <f t="shared" si="25"/>
        <v>0</v>
      </c>
      <c r="DL20" s="40">
        <f t="shared" si="26"/>
        <v>0</v>
      </c>
      <c r="DM20" s="40">
        <f t="shared" si="27"/>
        <v>0</v>
      </c>
      <c r="DN20" s="40">
        <f t="shared" si="28"/>
        <v>0</v>
      </c>
      <c r="DO20" s="125"/>
      <c r="DP20" s="40" t="str">
        <f t="shared" si="29"/>
        <v>-</v>
      </c>
      <c r="DQ20" s="40" t="str">
        <f t="shared" si="30"/>
        <v>o/-</v>
      </c>
      <c r="DR20" s="40" t="str">
        <f t="shared" si="31"/>
        <v>o/-</v>
      </c>
      <c r="DS20" s="40" t="str">
        <f t="shared" si="32"/>
        <v>-</v>
      </c>
      <c r="DT20" s="40" t="str">
        <f t="shared" si="33"/>
        <v>-</v>
      </c>
      <c r="DU20" s="40" t="str">
        <f t="shared" si="34"/>
        <v>-</v>
      </c>
      <c r="DV20" s="40" t="str">
        <f t="shared" si="35"/>
        <v>-</v>
      </c>
      <c r="DW20" s="40" t="str">
        <f t="shared" si="36"/>
        <v>-</v>
      </c>
      <c r="DX20" s="40" t="str">
        <f t="shared" si="37"/>
        <v>-</v>
      </c>
      <c r="DY20" s="40" t="str">
        <f t="shared" si="38"/>
        <v>-</v>
      </c>
      <c r="DZ20" s="40" t="str">
        <f t="shared" si="39"/>
        <v>-</v>
      </c>
      <c r="EA20" s="40" t="str">
        <f t="shared" si="40"/>
        <v>o/-</v>
      </c>
      <c r="EB20" s="40" t="str">
        <f t="shared" si="41"/>
        <v>o/-</v>
      </c>
      <c r="EC20" s="40" t="str">
        <f t="shared" si="42"/>
        <v>-</v>
      </c>
      <c r="ED20" s="40" t="str">
        <f t="shared" si="43"/>
        <v>-</v>
      </c>
      <c r="EE20" s="40" t="str">
        <f t="shared" si="44"/>
        <v>-</v>
      </c>
      <c r="EF20" s="40" t="str">
        <f t="shared" si="45"/>
        <v>-</v>
      </c>
      <c r="EG20" s="40" t="str">
        <f t="shared" si="46"/>
        <v>-</v>
      </c>
      <c r="EH20" s="40" t="str">
        <f t="shared" si="47"/>
        <v>-</v>
      </c>
      <c r="EI20" s="40" t="str">
        <f t="shared" si="48"/>
        <v>o/-</v>
      </c>
      <c r="EJ20" s="40" t="str">
        <f t="shared" si="49"/>
        <v>-</v>
      </c>
      <c r="EK20" s="40" t="str">
        <f t="shared" si="50"/>
        <v>o/-</v>
      </c>
      <c r="EL20" s="40" t="str">
        <f t="shared" si="51"/>
        <v>-</v>
      </c>
      <c r="EM20" s="40" t="str">
        <f t="shared" si="52"/>
        <v>-</v>
      </c>
      <c r="EN20" s="40" t="str">
        <f t="shared" si="53"/>
        <v>o/-</v>
      </c>
      <c r="EO20" s="40" t="str">
        <f t="shared" si="54"/>
        <v>-</v>
      </c>
      <c r="EP20" s="40" t="str">
        <f t="shared" si="55"/>
        <v>-</v>
      </c>
      <c r="EQ20" s="40" t="str">
        <f t="shared" si="56"/>
        <v>-</v>
      </c>
      <c r="ER20" s="125" t="str">
        <f t="shared" si="57"/>
        <v/>
      </c>
    </row>
    <row r="21" spans="2:148" x14ac:dyDescent="0.25">
      <c r="B21" s="47"/>
      <c r="C21" s="48"/>
      <c r="D21" s="62">
        <f t="shared" si="58"/>
        <v>0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40">
        <f t="shared" si="1"/>
        <v>0</v>
      </c>
      <c r="CN21" s="40">
        <f t="shared" si="2"/>
        <v>0</v>
      </c>
      <c r="CO21" s="40">
        <f t="shared" si="3"/>
        <v>0</v>
      </c>
      <c r="CP21" s="40">
        <f t="shared" si="4"/>
        <v>0</v>
      </c>
      <c r="CQ21" s="40">
        <f t="shared" si="5"/>
        <v>0</v>
      </c>
      <c r="CR21" s="40">
        <f t="shared" si="6"/>
        <v>0</v>
      </c>
      <c r="CS21" s="40">
        <f t="shared" si="7"/>
        <v>0</v>
      </c>
      <c r="CT21" s="40">
        <f t="shared" si="8"/>
        <v>0</v>
      </c>
      <c r="CU21" s="40">
        <f t="shared" si="9"/>
        <v>0</v>
      </c>
      <c r="CV21" s="40">
        <f t="shared" si="10"/>
        <v>0</v>
      </c>
      <c r="CW21" s="40">
        <f t="shared" si="11"/>
        <v>0</v>
      </c>
      <c r="CX21" s="40">
        <f t="shared" si="12"/>
        <v>0</v>
      </c>
      <c r="CY21" s="40">
        <f t="shared" si="13"/>
        <v>0</v>
      </c>
      <c r="CZ21" s="40">
        <f t="shared" si="14"/>
        <v>0</v>
      </c>
      <c r="DA21" s="40">
        <f t="shared" si="15"/>
        <v>0</v>
      </c>
      <c r="DB21" s="40">
        <f t="shared" si="16"/>
        <v>0</v>
      </c>
      <c r="DC21" s="40">
        <f t="shared" si="17"/>
        <v>0</v>
      </c>
      <c r="DD21" s="40">
        <f t="shared" si="18"/>
        <v>0</v>
      </c>
      <c r="DE21" s="40">
        <f t="shared" si="19"/>
        <v>0</v>
      </c>
      <c r="DF21" s="40">
        <f t="shared" si="20"/>
        <v>0</v>
      </c>
      <c r="DG21" s="40">
        <f t="shared" si="21"/>
        <v>0</v>
      </c>
      <c r="DH21" s="40">
        <f t="shared" si="22"/>
        <v>0</v>
      </c>
      <c r="DI21" s="40">
        <f t="shared" si="23"/>
        <v>0</v>
      </c>
      <c r="DJ21" s="40">
        <f t="shared" si="24"/>
        <v>0</v>
      </c>
      <c r="DK21" s="40">
        <f t="shared" si="25"/>
        <v>0</v>
      </c>
      <c r="DL21" s="40">
        <f t="shared" si="26"/>
        <v>0</v>
      </c>
      <c r="DM21" s="40">
        <f t="shared" si="27"/>
        <v>0</v>
      </c>
      <c r="DN21" s="40">
        <f t="shared" si="28"/>
        <v>0</v>
      </c>
      <c r="DO21" s="125"/>
      <c r="DP21" s="40" t="str">
        <f t="shared" si="29"/>
        <v>-</v>
      </c>
      <c r="DQ21" s="40" t="str">
        <f t="shared" si="30"/>
        <v>o/-</v>
      </c>
      <c r="DR21" s="40" t="str">
        <f t="shared" si="31"/>
        <v>o/-</v>
      </c>
      <c r="DS21" s="40" t="str">
        <f t="shared" si="32"/>
        <v>-</v>
      </c>
      <c r="DT21" s="40" t="str">
        <f t="shared" si="33"/>
        <v>-</v>
      </c>
      <c r="DU21" s="40" t="str">
        <f t="shared" si="34"/>
        <v>-</v>
      </c>
      <c r="DV21" s="40" t="str">
        <f t="shared" si="35"/>
        <v>-</v>
      </c>
      <c r="DW21" s="40" t="str">
        <f t="shared" si="36"/>
        <v>-</v>
      </c>
      <c r="DX21" s="40" t="str">
        <f t="shared" si="37"/>
        <v>-</v>
      </c>
      <c r="DY21" s="40" t="str">
        <f t="shared" si="38"/>
        <v>-</v>
      </c>
      <c r="DZ21" s="40" t="str">
        <f t="shared" si="39"/>
        <v>-</v>
      </c>
      <c r="EA21" s="40" t="str">
        <f t="shared" si="40"/>
        <v>o/-</v>
      </c>
      <c r="EB21" s="40" t="str">
        <f t="shared" si="41"/>
        <v>o/-</v>
      </c>
      <c r="EC21" s="40" t="str">
        <f t="shared" si="42"/>
        <v>-</v>
      </c>
      <c r="ED21" s="40" t="str">
        <f t="shared" si="43"/>
        <v>-</v>
      </c>
      <c r="EE21" s="40" t="str">
        <f t="shared" si="44"/>
        <v>-</v>
      </c>
      <c r="EF21" s="40" t="str">
        <f t="shared" si="45"/>
        <v>-</v>
      </c>
      <c r="EG21" s="40" t="str">
        <f t="shared" si="46"/>
        <v>-</v>
      </c>
      <c r="EH21" s="40" t="str">
        <f t="shared" si="47"/>
        <v>-</v>
      </c>
      <c r="EI21" s="40" t="str">
        <f t="shared" si="48"/>
        <v>o/-</v>
      </c>
      <c r="EJ21" s="40" t="str">
        <f t="shared" si="49"/>
        <v>-</v>
      </c>
      <c r="EK21" s="40" t="str">
        <f t="shared" si="50"/>
        <v>o/-</v>
      </c>
      <c r="EL21" s="40" t="str">
        <f t="shared" si="51"/>
        <v>-</v>
      </c>
      <c r="EM21" s="40" t="str">
        <f t="shared" si="52"/>
        <v>-</v>
      </c>
      <c r="EN21" s="40" t="str">
        <f t="shared" si="53"/>
        <v>o/-</v>
      </c>
      <c r="EO21" s="40" t="str">
        <f t="shared" si="54"/>
        <v>-</v>
      </c>
      <c r="EP21" s="40" t="str">
        <f t="shared" si="55"/>
        <v>-</v>
      </c>
      <c r="EQ21" s="40" t="str">
        <f t="shared" si="56"/>
        <v>-</v>
      </c>
      <c r="ER21" s="125" t="str">
        <f t="shared" si="57"/>
        <v/>
      </c>
    </row>
    <row r="22" spans="2:148" x14ac:dyDescent="0.25">
      <c r="B22" s="47"/>
      <c r="C22" s="48"/>
      <c r="D22" s="62">
        <f t="shared" si="58"/>
        <v>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40">
        <f t="shared" si="1"/>
        <v>0</v>
      </c>
      <c r="CN22" s="40">
        <f t="shared" si="2"/>
        <v>0</v>
      </c>
      <c r="CO22" s="40">
        <f t="shared" si="3"/>
        <v>0</v>
      </c>
      <c r="CP22" s="40">
        <f t="shared" si="4"/>
        <v>0</v>
      </c>
      <c r="CQ22" s="40">
        <f t="shared" si="5"/>
        <v>0</v>
      </c>
      <c r="CR22" s="40">
        <f t="shared" si="6"/>
        <v>0</v>
      </c>
      <c r="CS22" s="40">
        <f t="shared" si="7"/>
        <v>0</v>
      </c>
      <c r="CT22" s="40">
        <f t="shared" si="8"/>
        <v>0</v>
      </c>
      <c r="CU22" s="40">
        <f t="shared" si="9"/>
        <v>0</v>
      </c>
      <c r="CV22" s="40">
        <f t="shared" si="10"/>
        <v>0</v>
      </c>
      <c r="CW22" s="40">
        <f t="shared" si="11"/>
        <v>0</v>
      </c>
      <c r="CX22" s="40">
        <f t="shared" si="12"/>
        <v>0</v>
      </c>
      <c r="CY22" s="40">
        <f t="shared" si="13"/>
        <v>0</v>
      </c>
      <c r="CZ22" s="40">
        <f t="shared" si="14"/>
        <v>0</v>
      </c>
      <c r="DA22" s="40">
        <f t="shared" si="15"/>
        <v>0</v>
      </c>
      <c r="DB22" s="40">
        <f t="shared" si="16"/>
        <v>0</v>
      </c>
      <c r="DC22" s="40">
        <f t="shared" si="17"/>
        <v>0</v>
      </c>
      <c r="DD22" s="40">
        <f t="shared" si="18"/>
        <v>0</v>
      </c>
      <c r="DE22" s="40">
        <f t="shared" si="19"/>
        <v>0</v>
      </c>
      <c r="DF22" s="40">
        <f t="shared" si="20"/>
        <v>0</v>
      </c>
      <c r="DG22" s="40">
        <f t="shared" si="21"/>
        <v>0</v>
      </c>
      <c r="DH22" s="40">
        <f t="shared" si="22"/>
        <v>0</v>
      </c>
      <c r="DI22" s="40">
        <f t="shared" si="23"/>
        <v>0</v>
      </c>
      <c r="DJ22" s="40">
        <f t="shared" si="24"/>
        <v>0</v>
      </c>
      <c r="DK22" s="40">
        <f t="shared" si="25"/>
        <v>0</v>
      </c>
      <c r="DL22" s="40">
        <f t="shared" si="26"/>
        <v>0</v>
      </c>
      <c r="DM22" s="40">
        <f t="shared" si="27"/>
        <v>0</v>
      </c>
      <c r="DN22" s="40">
        <f t="shared" si="28"/>
        <v>0</v>
      </c>
      <c r="DO22" s="125"/>
      <c r="DP22" s="40" t="str">
        <f t="shared" si="29"/>
        <v>-</v>
      </c>
      <c r="DQ22" s="40" t="str">
        <f t="shared" si="30"/>
        <v>o/-</v>
      </c>
      <c r="DR22" s="40" t="str">
        <f t="shared" si="31"/>
        <v>o/-</v>
      </c>
      <c r="DS22" s="40" t="str">
        <f t="shared" si="32"/>
        <v>-</v>
      </c>
      <c r="DT22" s="40" t="str">
        <f t="shared" si="33"/>
        <v>-</v>
      </c>
      <c r="DU22" s="40" t="str">
        <f t="shared" si="34"/>
        <v>-</v>
      </c>
      <c r="DV22" s="40" t="str">
        <f t="shared" si="35"/>
        <v>-</v>
      </c>
      <c r="DW22" s="40" t="str">
        <f t="shared" si="36"/>
        <v>-</v>
      </c>
      <c r="DX22" s="40" t="str">
        <f t="shared" si="37"/>
        <v>-</v>
      </c>
      <c r="DY22" s="40" t="str">
        <f t="shared" si="38"/>
        <v>-</v>
      </c>
      <c r="DZ22" s="40" t="str">
        <f t="shared" si="39"/>
        <v>-</v>
      </c>
      <c r="EA22" s="40" t="str">
        <f t="shared" si="40"/>
        <v>o/-</v>
      </c>
      <c r="EB22" s="40" t="str">
        <f t="shared" si="41"/>
        <v>o/-</v>
      </c>
      <c r="EC22" s="40" t="str">
        <f t="shared" si="42"/>
        <v>-</v>
      </c>
      <c r="ED22" s="40" t="str">
        <f t="shared" si="43"/>
        <v>-</v>
      </c>
      <c r="EE22" s="40" t="str">
        <f t="shared" si="44"/>
        <v>-</v>
      </c>
      <c r="EF22" s="40" t="str">
        <f t="shared" si="45"/>
        <v>-</v>
      </c>
      <c r="EG22" s="40" t="str">
        <f t="shared" si="46"/>
        <v>-</v>
      </c>
      <c r="EH22" s="40" t="str">
        <f t="shared" si="47"/>
        <v>-</v>
      </c>
      <c r="EI22" s="40" t="str">
        <f t="shared" si="48"/>
        <v>o/-</v>
      </c>
      <c r="EJ22" s="40" t="str">
        <f t="shared" si="49"/>
        <v>-</v>
      </c>
      <c r="EK22" s="40" t="str">
        <f t="shared" si="50"/>
        <v>o/-</v>
      </c>
      <c r="EL22" s="40" t="str">
        <f t="shared" si="51"/>
        <v>-</v>
      </c>
      <c r="EM22" s="40" t="str">
        <f t="shared" si="52"/>
        <v>-</v>
      </c>
      <c r="EN22" s="40" t="str">
        <f t="shared" si="53"/>
        <v>o/-</v>
      </c>
      <c r="EO22" s="40" t="str">
        <f t="shared" si="54"/>
        <v>-</v>
      </c>
      <c r="EP22" s="40" t="str">
        <f t="shared" si="55"/>
        <v>-</v>
      </c>
      <c r="EQ22" s="40" t="str">
        <f t="shared" si="56"/>
        <v>-</v>
      </c>
      <c r="ER22" s="125" t="str">
        <f t="shared" si="57"/>
        <v/>
      </c>
    </row>
    <row r="23" spans="2:148" x14ac:dyDescent="0.25">
      <c r="B23" s="47"/>
      <c r="C23" s="48"/>
      <c r="D23" s="62">
        <f t="shared" si="58"/>
        <v>0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40">
        <f t="shared" si="1"/>
        <v>0</v>
      </c>
      <c r="CN23" s="40">
        <f t="shared" si="2"/>
        <v>0</v>
      </c>
      <c r="CO23" s="40">
        <f t="shared" si="3"/>
        <v>0</v>
      </c>
      <c r="CP23" s="40">
        <f t="shared" si="4"/>
        <v>0</v>
      </c>
      <c r="CQ23" s="40">
        <f t="shared" si="5"/>
        <v>0</v>
      </c>
      <c r="CR23" s="40">
        <f t="shared" si="6"/>
        <v>0</v>
      </c>
      <c r="CS23" s="40">
        <f t="shared" si="7"/>
        <v>0</v>
      </c>
      <c r="CT23" s="40">
        <f t="shared" si="8"/>
        <v>0</v>
      </c>
      <c r="CU23" s="40">
        <f t="shared" si="9"/>
        <v>0</v>
      </c>
      <c r="CV23" s="40">
        <f t="shared" si="10"/>
        <v>0</v>
      </c>
      <c r="CW23" s="40">
        <f t="shared" si="11"/>
        <v>0</v>
      </c>
      <c r="CX23" s="40">
        <f t="shared" si="12"/>
        <v>0</v>
      </c>
      <c r="CY23" s="40">
        <f t="shared" si="13"/>
        <v>0</v>
      </c>
      <c r="CZ23" s="40">
        <f t="shared" si="14"/>
        <v>0</v>
      </c>
      <c r="DA23" s="40">
        <f t="shared" si="15"/>
        <v>0</v>
      </c>
      <c r="DB23" s="40">
        <f t="shared" si="16"/>
        <v>0</v>
      </c>
      <c r="DC23" s="40">
        <f t="shared" si="17"/>
        <v>0</v>
      </c>
      <c r="DD23" s="40">
        <f t="shared" si="18"/>
        <v>0</v>
      </c>
      <c r="DE23" s="40">
        <f t="shared" si="19"/>
        <v>0</v>
      </c>
      <c r="DF23" s="40">
        <f t="shared" si="20"/>
        <v>0</v>
      </c>
      <c r="DG23" s="40">
        <f t="shared" si="21"/>
        <v>0</v>
      </c>
      <c r="DH23" s="40">
        <f t="shared" si="22"/>
        <v>0</v>
      </c>
      <c r="DI23" s="40">
        <f t="shared" si="23"/>
        <v>0</v>
      </c>
      <c r="DJ23" s="40">
        <f t="shared" si="24"/>
        <v>0</v>
      </c>
      <c r="DK23" s="40">
        <f t="shared" si="25"/>
        <v>0</v>
      </c>
      <c r="DL23" s="40">
        <f t="shared" si="26"/>
        <v>0</v>
      </c>
      <c r="DM23" s="40">
        <f t="shared" si="27"/>
        <v>0</v>
      </c>
      <c r="DN23" s="40">
        <f t="shared" si="28"/>
        <v>0</v>
      </c>
      <c r="DO23" s="125"/>
      <c r="DP23" s="40" t="str">
        <f t="shared" si="29"/>
        <v>-</v>
      </c>
      <c r="DQ23" s="40" t="str">
        <f t="shared" si="30"/>
        <v>o/-</v>
      </c>
      <c r="DR23" s="40" t="str">
        <f t="shared" si="31"/>
        <v>o/-</v>
      </c>
      <c r="DS23" s="40" t="str">
        <f t="shared" si="32"/>
        <v>-</v>
      </c>
      <c r="DT23" s="40" t="str">
        <f t="shared" si="33"/>
        <v>-</v>
      </c>
      <c r="DU23" s="40" t="str">
        <f t="shared" si="34"/>
        <v>-</v>
      </c>
      <c r="DV23" s="40" t="str">
        <f t="shared" si="35"/>
        <v>-</v>
      </c>
      <c r="DW23" s="40" t="str">
        <f t="shared" si="36"/>
        <v>-</v>
      </c>
      <c r="DX23" s="40" t="str">
        <f t="shared" si="37"/>
        <v>-</v>
      </c>
      <c r="DY23" s="40" t="str">
        <f t="shared" si="38"/>
        <v>-</v>
      </c>
      <c r="DZ23" s="40" t="str">
        <f t="shared" si="39"/>
        <v>-</v>
      </c>
      <c r="EA23" s="40" t="str">
        <f t="shared" si="40"/>
        <v>o/-</v>
      </c>
      <c r="EB23" s="40" t="str">
        <f t="shared" si="41"/>
        <v>o/-</v>
      </c>
      <c r="EC23" s="40" t="str">
        <f t="shared" si="42"/>
        <v>-</v>
      </c>
      <c r="ED23" s="40" t="str">
        <f t="shared" si="43"/>
        <v>-</v>
      </c>
      <c r="EE23" s="40" t="str">
        <f t="shared" si="44"/>
        <v>-</v>
      </c>
      <c r="EF23" s="40" t="str">
        <f t="shared" si="45"/>
        <v>-</v>
      </c>
      <c r="EG23" s="40" t="str">
        <f t="shared" si="46"/>
        <v>-</v>
      </c>
      <c r="EH23" s="40" t="str">
        <f t="shared" si="47"/>
        <v>-</v>
      </c>
      <c r="EI23" s="40" t="str">
        <f t="shared" si="48"/>
        <v>o/-</v>
      </c>
      <c r="EJ23" s="40" t="str">
        <f t="shared" si="49"/>
        <v>-</v>
      </c>
      <c r="EK23" s="40" t="str">
        <f t="shared" si="50"/>
        <v>o/-</v>
      </c>
      <c r="EL23" s="40" t="str">
        <f t="shared" si="51"/>
        <v>-</v>
      </c>
      <c r="EM23" s="40" t="str">
        <f t="shared" si="52"/>
        <v>-</v>
      </c>
      <c r="EN23" s="40" t="str">
        <f t="shared" si="53"/>
        <v>o/-</v>
      </c>
      <c r="EO23" s="40" t="str">
        <f t="shared" si="54"/>
        <v>-</v>
      </c>
      <c r="EP23" s="40" t="str">
        <f t="shared" si="55"/>
        <v>-</v>
      </c>
      <c r="EQ23" s="40" t="str">
        <f t="shared" si="56"/>
        <v>-</v>
      </c>
      <c r="ER23" s="125" t="str">
        <f t="shared" si="57"/>
        <v/>
      </c>
    </row>
    <row r="24" spans="2:148" x14ac:dyDescent="0.25">
      <c r="B24" s="47"/>
      <c r="C24" s="48"/>
      <c r="D24" s="62">
        <f t="shared" si="58"/>
        <v>0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40">
        <f t="shared" si="1"/>
        <v>0</v>
      </c>
      <c r="CN24" s="40">
        <f t="shared" si="2"/>
        <v>0</v>
      </c>
      <c r="CO24" s="40">
        <f t="shared" si="3"/>
        <v>0</v>
      </c>
      <c r="CP24" s="40">
        <f t="shared" si="4"/>
        <v>0</v>
      </c>
      <c r="CQ24" s="40">
        <f t="shared" si="5"/>
        <v>0</v>
      </c>
      <c r="CR24" s="40">
        <f t="shared" si="6"/>
        <v>0</v>
      </c>
      <c r="CS24" s="40">
        <f t="shared" si="7"/>
        <v>0</v>
      </c>
      <c r="CT24" s="40">
        <f t="shared" si="8"/>
        <v>0</v>
      </c>
      <c r="CU24" s="40">
        <f t="shared" si="9"/>
        <v>0</v>
      </c>
      <c r="CV24" s="40">
        <f t="shared" si="10"/>
        <v>0</v>
      </c>
      <c r="CW24" s="40">
        <f t="shared" si="11"/>
        <v>0</v>
      </c>
      <c r="CX24" s="40">
        <f t="shared" si="12"/>
        <v>0</v>
      </c>
      <c r="CY24" s="40">
        <f t="shared" si="13"/>
        <v>0</v>
      </c>
      <c r="CZ24" s="40">
        <f t="shared" si="14"/>
        <v>0</v>
      </c>
      <c r="DA24" s="40">
        <f t="shared" si="15"/>
        <v>0</v>
      </c>
      <c r="DB24" s="40">
        <f t="shared" si="16"/>
        <v>0</v>
      </c>
      <c r="DC24" s="40">
        <f t="shared" si="17"/>
        <v>0</v>
      </c>
      <c r="DD24" s="40">
        <f t="shared" si="18"/>
        <v>0</v>
      </c>
      <c r="DE24" s="40">
        <f t="shared" si="19"/>
        <v>0</v>
      </c>
      <c r="DF24" s="40">
        <f t="shared" si="20"/>
        <v>0</v>
      </c>
      <c r="DG24" s="40">
        <f t="shared" si="21"/>
        <v>0</v>
      </c>
      <c r="DH24" s="40">
        <f t="shared" si="22"/>
        <v>0</v>
      </c>
      <c r="DI24" s="40">
        <f t="shared" si="23"/>
        <v>0</v>
      </c>
      <c r="DJ24" s="40">
        <f t="shared" si="24"/>
        <v>0</v>
      </c>
      <c r="DK24" s="40">
        <f t="shared" si="25"/>
        <v>0</v>
      </c>
      <c r="DL24" s="40">
        <f t="shared" si="26"/>
        <v>0</v>
      </c>
      <c r="DM24" s="40">
        <f t="shared" si="27"/>
        <v>0</v>
      </c>
      <c r="DN24" s="40">
        <f t="shared" si="28"/>
        <v>0</v>
      </c>
      <c r="DO24" s="125"/>
      <c r="DP24" s="40" t="str">
        <f t="shared" si="29"/>
        <v>-</v>
      </c>
      <c r="DQ24" s="40" t="str">
        <f t="shared" si="30"/>
        <v>o/-</v>
      </c>
      <c r="DR24" s="40" t="str">
        <f t="shared" si="31"/>
        <v>o/-</v>
      </c>
      <c r="DS24" s="40" t="str">
        <f t="shared" si="32"/>
        <v>-</v>
      </c>
      <c r="DT24" s="40" t="str">
        <f t="shared" si="33"/>
        <v>-</v>
      </c>
      <c r="DU24" s="40" t="str">
        <f t="shared" si="34"/>
        <v>-</v>
      </c>
      <c r="DV24" s="40" t="str">
        <f t="shared" si="35"/>
        <v>-</v>
      </c>
      <c r="DW24" s="40" t="str">
        <f t="shared" si="36"/>
        <v>-</v>
      </c>
      <c r="DX24" s="40" t="str">
        <f t="shared" si="37"/>
        <v>-</v>
      </c>
      <c r="DY24" s="40" t="str">
        <f t="shared" si="38"/>
        <v>-</v>
      </c>
      <c r="DZ24" s="40" t="str">
        <f t="shared" si="39"/>
        <v>-</v>
      </c>
      <c r="EA24" s="40" t="str">
        <f t="shared" si="40"/>
        <v>o/-</v>
      </c>
      <c r="EB24" s="40" t="str">
        <f t="shared" si="41"/>
        <v>o/-</v>
      </c>
      <c r="EC24" s="40" t="str">
        <f t="shared" si="42"/>
        <v>-</v>
      </c>
      <c r="ED24" s="40" t="str">
        <f t="shared" si="43"/>
        <v>-</v>
      </c>
      <c r="EE24" s="40" t="str">
        <f t="shared" si="44"/>
        <v>-</v>
      </c>
      <c r="EF24" s="40" t="str">
        <f t="shared" si="45"/>
        <v>-</v>
      </c>
      <c r="EG24" s="40" t="str">
        <f t="shared" si="46"/>
        <v>-</v>
      </c>
      <c r="EH24" s="40" t="str">
        <f t="shared" si="47"/>
        <v>-</v>
      </c>
      <c r="EI24" s="40" t="str">
        <f t="shared" si="48"/>
        <v>o/-</v>
      </c>
      <c r="EJ24" s="40" t="str">
        <f t="shared" si="49"/>
        <v>-</v>
      </c>
      <c r="EK24" s="40" t="str">
        <f t="shared" si="50"/>
        <v>o/-</v>
      </c>
      <c r="EL24" s="40" t="str">
        <f t="shared" si="51"/>
        <v>-</v>
      </c>
      <c r="EM24" s="40" t="str">
        <f t="shared" si="52"/>
        <v>-</v>
      </c>
      <c r="EN24" s="40" t="str">
        <f t="shared" si="53"/>
        <v>o/-</v>
      </c>
      <c r="EO24" s="40" t="str">
        <f t="shared" si="54"/>
        <v>-</v>
      </c>
      <c r="EP24" s="40" t="str">
        <f t="shared" si="55"/>
        <v>-</v>
      </c>
      <c r="EQ24" s="40" t="str">
        <f t="shared" si="56"/>
        <v>-</v>
      </c>
      <c r="ER24" s="125" t="str">
        <f t="shared" si="57"/>
        <v/>
      </c>
    </row>
    <row r="25" spans="2:148" x14ac:dyDescent="0.25">
      <c r="B25" s="47"/>
      <c r="C25" s="48"/>
      <c r="D25" s="62">
        <f t="shared" si="58"/>
        <v>0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40">
        <f t="shared" si="1"/>
        <v>0</v>
      </c>
      <c r="CN25" s="40">
        <f t="shared" si="2"/>
        <v>0</v>
      </c>
      <c r="CO25" s="40">
        <f t="shared" si="3"/>
        <v>0</v>
      </c>
      <c r="CP25" s="40">
        <f t="shared" si="4"/>
        <v>0</v>
      </c>
      <c r="CQ25" s="40">
        <f t="shared" si="5"/>
        <v>0</v>
      </c>
      <c r="CR25" s="40">
        <f t="shared" si="6"/>
        <v>0</v>
      </c>
      <c r="CS25" s="40">
        <f t="shared" si="7"/>
        <v>0</v>
      </c>
      <c r="CT25" s="40">
        <f t="shared" si="8"/>
        <v>0</v>
      </c>
      <c r="CU25" s="40">
        <f t="shared" si="9"/>
        <v>0</v>
      </c>
      <c r="CV25" s="40">
        <f t="shared" si="10"/>
        <v>0</v>
      </c>
      <c r="CW25" s="40">
        <f t="shared" si="11"/>
        <v>0</v>
      </c>
      <c r="CX25" s="40">
        <f t="shared" si="12"/>
        <v>0</v>
      </c>
      <c r="CY25" s="40">
        <f t="shared" si="13"/>
        <v>0</v>
      </c>
      <c r="CZ25" s="40">
        <f t="shared" si="14"/>
        <v>0</v>
      </c>
      <c r="DA25" s="40">
        <f t="shared" si="15"/>
        <v>0</v>
      </c>
      <c r="DB25" s="40">
        <f t="shared" si="16"/>
        <v>0</v>
      </c>
      <c r="DC25" s="40">
        <f t="shared" si="17"/>
        <v>0</v>
      </c>
      <c r="DD25" s="40">
        <f t="shared" si="18"/>
        <v>0</v>
      </c>
      <c r="DE25" s="40">
        <f t="shared" si="19"/>
        <v>0</v>
      </c>
      <c r="DF25" s="40">
        <f t="shared" si="20"/>
        <v>0</v>
      </c>
      <c r="DG25" s="40">
        <f t="shared" si="21"/>
        <v>0</v>
      </c>
      <c r="DH25" s="40">
        <f t="shared" si="22"/>
        <v>0</v>
      </c>
      <c r="DI25" s="40">
        <f t="shared" si="23"/>
        <v>0</v>
      </c>
      <c r="DJ25" s="40">
        <f t="shared" si="24"/>
        <v>0</v>
      </c>
      <c r="DK25" s="40">
        <f t="shared" si="25"/>
        <v>0</v>
      </c>
      <c r="DL25" s="40">
        <f t="shared" si="26"/>
        <v>0</v>
      </c>
      <c r="DM25" s="40">
        <f t="shared" si="27"/>
        <v>0</v>
      </c>
      <c r="DN25" s="40">
        <f t="shared" si="28"/>
        <v>0</v>
      </c>
      <c r="DO25" s="125"/>
      <c r="DP25" s="40" t="str">
        <f t="shared" si="29"/>
        <v>-</v>
      </c>
      <c r="DQ25" s="40" t="str">
        <f t="shared" si="30"/>
        <v>o/-</v>
      </c>
      <c r="DR25" s="40" t="str">
        <f t="shared" si="31"/>
        <v>o/-</v>
      </c>
      <c r="DS25" s="40" t="str">
        <f t="shared" si="32"/>
        <v>-</v>
      </c>
      <c r="DT25" s="40" t="str">
        <f t="shared" si="33"/>
        <v>-</v>
      </c>
      <c r="DU25" s="40" t="str">
        <f t="shared" si="34"/>
        <v>-</v>
      </c>
      <c r="DV25" s="40" t="str">
        <f t="shared" si="35"/>
        <v>-</v>
      </c>
      <c r="DW25" s="40" t="str">
        <f t="shared" si="36"/>
        <v>-</v>
      </c>
      <c r="DX25" s="40" t="str">
        <f t="shared" si="37"/>
        <v>-</v>
      </c>
      <c r="DY25" s="40" t="str">
        <f t="shared" si="38"/>
        <v>-</v>
      </c>
      <c r="DZ25" s="40" t="str">
        <f t="shared" si="39"/>
        <v>-</v>
      </c>
      <c r="EA25" s="40" t="str">
        <f t="shared" si="40"/>
        <v>o/-</v>
      </c>
      <c r="EB25" s="40" t="str">
        <f t="shared" si="41"/>
        <v>o/-</v>
      </c>
      <c r="EC25" s="40" t="str">
        <f t="shared" si="42"/>
        <v>-</v>
      </c>
      <c r="ED25" s="40" t="str">
        <f t="shared" si="43"/>
        <v>-</v>
      </c>
      <c r="EE25" s="40" t="str">
        <f t="shared" si="44"/>
        <v>-</v>
      </c>
      <c r="EF25" s="40" t="str">
        <f t="shared" si="45"/>
        <v>-</v>
      </c>
      <c r="EG25" s="40" t="str">
        <f t="shared" si="46"/>
        <v>-</v>
      </c>
      <c r="EH25" s="40" t="str">
        <f t="shared" si="47"/>
        <v>-</v>
      </c>
      <c r="EI25" s="40" t="str">
        <f t="shared" si="48"/>
        <v>o/-</v>
      </c>
      <c r="EJ25" s="40" t="str">
        <f t="shared" si="49"/>
        <v>-</v>
      </c>
      <c r="EK25" s="40" t="str">
        <f t="shared" si="50"/>
        <v>o/-</v>
      </c>
      <c r="EL25" s="40" t="str">
        <f t="shared" si="51"/>
        <v>-</v>
      </c>
      <c r="EM25" s="40" t="str">
        <f t="shared" si="52"/>
        <v>-</v>
      </c>
      <c r="EN25" s="40" t="str">
        <f t="shared" si="53"/>
        <v>o/-</v>
      </c>
      <c r="EO25" s="40" t="str">
        <f t="shared" si="54"/>
        <v>-</v>
      </c>
      <c r="EP25" s="40" t="str">
        <f t="shared" si="55"/>
        <v>-</v>
      </c>
      <c r="EQ25" s="40" t="str">
        <f t="shared" si="56"/>
        <v>-</v>
      </c>
      <c r="ER25" s="125" t="str">
        <f t="shared" si="57"/>
        <v/>
      </c>
    </row>
    <row r="26" spans="2:148" x14ac:dyDescent="0.25">
      <c r="B26" s="47"/>
      <c r="C26" s="48"/>
      <c r="D26" s="62">
        <f t="shared" si="58"/>
        <v>0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40">
        <f t="shared" si="1"/>
        <v>0</v>
      </c>
      <c r="CN26" s="40">
        <f t="shared" si="2"/>
        <v>0</v>
      </c>
      <c r="CO26" s="40">
        <f t="shared" si="3"/>
        <v>0</v>
      </c>
      <c r="CP26" s="40">
        <f t="shared" si="4"/>
        <v>0</v>
      </c>
      <c r="CQ26" s="40">
        <f t="shared" si="5"/>
        <v>0</v>
      </c>
      <c r="CR26" s="40">
        <f t="shared" si="6"/>
        <v>0</v>
      </c>
      <c r="CS26" s="40">
        <f t="shared" si="7"/>
        <v>0</v>
      </c>
      <c r="CT26" s="40">
        <f t="shared" si="8"/>
        <v>0</v>
      </c>
      <c r="CU26" s="40">
        <f t="shared" si="9"/>
        <v>0</v>
      </c>
      <c r="CV26" s="40">
        <f t="shared" si="10"/>
        <v>0</v>
      </c>
      <c r="CW26" s="40">
        <f t="shared" si="11"/>
        <v>0</v>
      </c>
      <c r="CX26" s="40">
        <f t="shared" si="12"/>
        <v>0</v>
      </c>
      <c r="CY26" s="40">
        <f t="shared" si="13"/>
        <v>0</v>
      </c>
      <c r="CZ26" s="40">
        <f t="shared" si="14"/>
        <v>0</v>
      </c>
      <c r="DA26" s="40">
        <f t="shared" si="15"/>
        <v>0</v>
      </c>
      <c r="DB26" s="40">
        <f t="shared" si="16"/>
        <v>0</v>
      </c>
      <c r="DC26" s="40">
        <f t="shared" si="17"/>
        <v>0</v>
      </c>
      <c r="DD26" s="40">
        <f t="shared" si="18"/>
        <v>0</v>
      </c>
      <c r="DE26" s="40">
        <f t="shared" si="19"/>
        <v>0</v>
      </c>
      <c r="DF26" s="40">
        <f t="shared" si="20"/>
        <v>0</v>
      </c>
      <c r="DG26" s="40">
        <f t="shared" si="21"/>
        <v>0</v>
      </c>
      <c r="DH26" s="40">
        <f t="shared" si="22"/>
        <v>0</v>
      </c>
      <c r="DI26" s="40">
        <f t="shared" si="23"/>
        <v>0</v>
      </c>
      <c r="DJ26" s="40">
        <f t="shared" si="24"/>
        <v>0</v>
      </c>
      <c r="DK26" s="40">
        <f t="shared" si="25"/>
        <v>0</v>
      </c>
      <c r="DL26" s="40">
        <f t="shared" si="26"/>
        <v>0</v>
      </c>
      <c r="DM26" s="40">
        <f t="shared" si="27"/>
        <v>0</v>
      </c>
      <c r="DN26" s="40">
        <f t="shared" si="28"/>
        <v>0</v>
      </c>
      <c r="DO26" s="125"/>
      <c r="DP26" s="40" t="str">
        <f t="shared" si="29"/>
        <v>-</v>
      </c>
      <c r="DQ26" s="40" t="str">
        <f t="shared" si="30"/>
        <v>o/-</v>
      </c>
      <c r="DR26" s="40" t="str">
        <f t="shared" si="31"/>
        <v>o/-</v>
      </c>
      <c r="DS26" s="40" t="str">
        <f t="shared" si="32"/>
        <v>-</v>
      </c>
      <c r="DT26" s="40" t="str">
        <f t="shared" si="33"/>
        <v>-</v>
      </c>
      <c r="DU26" s="40" t="str">
        <f t="shared" si="34"/>
        <v>-</v>
      </c>
      <c r="DV26" s="40" t="str">
        <f t="shared" si="35"/>
        <v>-</v>
      </c>
      <c r="DW26" s="40" t="str">
        <f t="shared" si="36"/>
        <v>-</v>
      </c>
      <c r="DX26" s="40" t="str">
        <f t="shared" si="37"/>
        <v>-</v>
      </c>
      <c r="DY26" s="40" t="str">
        <f t="shared" si="38"/>
        <v>-</v>
      </c>
      <c r="DZ26" s="40" t="str">
        <f t="shared" si="39"/>
        <v>-</v>
      </c>
      <c r="EA26" s="40" t="str">
        <f t="shared" si="40"/>
        <v>o/-</v>
      </c>
      <c r="EB26" s="40" t="str">
        <f t="shared" si="41"/>
        <v>o/-</v>
      </c>
      <c r="EC26" s="40" t="str">
        <f t="shared" si="42"/>
        <v>-</v>
      </c>
      <c r="ED26" s="40" t="str">
        <f t="shared" si="43"/>
        <v>-</v>
      </c>
      <c r="EE26" s="40" t="str">
        <f t="shared" si="44"/>
        <v>-</v>
      </c>
      <c r="EF26" s="40" t="str">
        <f t="shared" si="45"/>
        <v>-</v>
      </c>
      <c r="EG26" s="40" t="str">
        <f t="shared" si="46"/>
        <v>-</v>
      </c>
      <c r="EH26" s="40" t="str">
        <f t="shared" si="47"/>
        <v>-</v>
      </c>
      <c r="EI26" s="40" t="str">
        <f t="shared" si="48"/>
        <v>o/-</v>
      </c>
      <c r="EJ26" s="40" t="str">
        <f t="shared" si="49"/>
        <v>-</v>
      </c>
      <c r="EK26" s="40" t="str">
        <f t="shared" si="50"/>
        <v>o/-</v>
      </c>
      <c r="EL26" s="40" t="str">
        <f t="shared" si="51"/>
        <v>-</v>
      </c>
      <c r="EM26" s="40" t="str">
        <f t="shared" si="52"/>
        <v>-</v>
      </c>
      <c r="EN26" s="40" t="str">
        <f t="shared" si="53"/>
        <v>o/-</v>
      </c>
      <c r="EO26" s="40" t="str">
        <f t="shared" si="54"/>
        <v>-</v>
      </c>
      <c r="EP26" s="40" t="str">
        <f t="shared" si="55"/>
        <v>-</v>
      </c>
      <c r="EQ26" s="40" t="str">
        <f t="shared" si="56"/>
        <v>-</v>
      </c>
      <c r="ER26" s="125" t="str">
        <f t="shared" si="57"/>
        <v/>
      </c>
    </row>
    <row r="27" spans="2:148" x14ac:dyDescent="0.25">
      <c r="B27" s="47"/>
      <c r="C27" s="48"/>
      <c r="D27" s="62">
        <f t="shared" si="58"/>
        <v>0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40">
        <f t="shared" si="1"/>
        <v>0</v>
      </c>
      <c r="CN27" s="40">
        <f t="shared" si="2"/>
        <v>0</v>
      </c>
      <c r="CO27" s="40">
        <f t="shared" si="3"/>
        <v>0</v>
      </c>
      <c r="CP27" s="40">
        <f t="shared" si="4"/>
        <v>0</v>
      </c>
      <c r="CQ27" s="40">
        <f t="shared" si="5"/>
        <v>0</v>
      </c>
      <c r="CR27" s="40">
        <f t="shared" si="6"/>
        <v>0</v>
      </c>
      <c r="CS27" s="40">
        <f t="shared" si="7"/>
        <v>0</v>
      </c>
      <c r="CT27" s="40">
        <f t="shared" si="8"/>
        <v>0</v>
      </c>
      <c r="CU27" s="40">
        <f t="shared" si="9"/>
        <v>0</v>
      </c>
      <c r="CV27" s="40">
        <f t="shared" si="10"/>
        <v>0</v>
      </c>
      <c r="CW27" s="40">
        <f t="shared" si="11"/>
        <v>0</v>
      </c>
      <c r="CX27" s="40">
        <f t="shared" si="12"/>
        <v>0</v>
      </c>
      <c r="CY27" s="40">
        <f t="shared" si="13"/>
        <v>0</v>
      </c>
      <c r="CZ27" s="40">
        <f t="shared" si="14"/>
        <v>0</v>
      </c>
      <c r="DA27" s="40">
        <f t="shared" si="15"/>
        <v>0</v>
      </c>
      <c r="DB27" s="40">
        <f t="shared" si="16"/>
        <v>0</v>
      </c>
      <c r="DC27" s="40">
        <f t="shared" si="17"/>
        <v>0</v>
      </c>
      <c r="DD27" s="40">
        <f t="shared" si="18"/>
        <v>0</v>
      </c>
      <c r="DE27" s="40">
        <f t="shared" si="19"/>
        <v>0</v>
      </c>
      <c r="DF27" s="40">
        <f t="shared" si="20"/>
        <v>0</v>
      </c>
      <c r="DG27" s="40">
        <f t="shared" si="21"/>
        <v>0</v>
      </c>
      <c r="DH27" s="40">
        <f t="shared" si="22"/>
        <v>0</v>
      </c>
      <c r="DI27" s="40">
        <f t="shared" si="23"/>
        <v>0</v>
      </c>
      <c r="DJ27" s="40">
        <f t="shared" si="24"/>
        <v>0</v>
      </c>
      <c r="DK27" s="40">
        <f t="shared" si="25"/>
        <v>0</v>
      </c>
      <c r="DL27" s="40">
        <f t="shared" si="26"/>
        <v>0</v>
      </c>
      <c r="DM27" s="40">
        <f t="shared" si="27"/>
        <v>0</v>
      </c>
      <c r="DN27" s="40">
        <f t="shared" si="28"/>
        <v>0</v>
      </c>
      <c r="DO27" s="125"/>
      <c r="DP27" s="40" t="str">
        <f t="shared" si="29"/>
        <v>-</v>
      </c>
      <c r="DQ27" s="40" t="str">
        <f t="shared" si="30"/>
        <v>o/-</v>
      </c>
      <c r="DR27" s="40" t="str">
        <f t="shared" si="31"/>
        <v>o/-</v>
      </c>
      <c r="DS27" s="40" t="str">
        <f t="shared" si="32"/>
        <v>-</v>
      </c>
      <c r="DT27" s="40" t="str">
        <f t="shared" si="33"/>
        <v>-</v>
      </c>
      <c r="DU27" s="40" t="str">
        <f t="shared" si="34"/>
        <v>-</v>
      </c>
      <c r="DV27" s="40" t="str">
        <f t="shared" si="35"/>
        <v>-</v>
      </c>
      <c r="DW27" s="40" t="str">
        <f t="shared" si="36"/>
        <v>-</v>
      </c>
      <c r="DX27" s="40" t="str">
        <f t="shared" si="37"/>
        <v>-</v>
      </c>
      <c r="DY27" s="40" t="str">
        <f t="shared" si="38"/>
        <v>-</v>
      </c>
      <c r="DZ27" s="40" t="str">
        <f t="shared" si="39"/>
        <v>-</v>
      </c>
      <c r="EA27" s="40" t="str">
        <f t="shared" si="40"/>
        <v>o/-</v>
      </c>
      <c r="EB27" s="40" t="str">
        <f t="shared" si="41"/>
        <v>o/-</v>
      </c>
      <c r="EC27" s="40" t="str">
        <f t="shared" si="42"/>
        <v>-</v>
      </c>
      <c r="ED27" s="40" t="str">
        <f t="shared" si="43"/>
        <v>-</v>
      </c>
      <c r="EE27" s="40" t="str">
        <f t="shared" si="44"/>
        <v>-</v>
      </c>
      <c r="EF27" s="40" t="str">
        <f t="shared" si="45"/>
        <v>-</v>
      </c>
      <c r="EG27" s="40" t="str">
        <f t="shared" si="46"/>
        <v>-</v>
      </c>
      <c r="EH27" s="40" t="str">
        <f t="shared" si="47"/>
        <v>-</v>
      </c>
      <c r="EI27" s="40" t="str">
        <f t="shared" si="48"/>
        <v>o/-</v>
      </c>
      <c r="EJ27" s="40" t="str">
        <f t="shared" si="49"/>
        <v>-</v>
      </c>
      <c r="EK27" s="40" t="str">
        <f t="shared" si="50"/>
        <v>o/-</v>
      </c>
      <c r="EL27" s="40" t="str">
        <f t="shared" si="51"/>
        <v>-</v>
      </c>
      <c r="EM27" s="40" t="str">
        <f t="shared" si="52"/>
        <v>-</v>
      </c>
      <c r="EN27" s="40" t="str">
        <f t="shared" si="53"/>
        <v>o/-</v>
      </c>
      <c r="EO27" s="40" t="str">
        <f t="shared" si="54"/>
        <v>-</v>
      </c>
      <c r="EP27" s="40" t="str">
        <f t="shared" si="55"/>
        <v>-</v>
      </c>
      <c r="EQ27" s="40" t="str">
        <f t="shared" si="56"/>
        <v>-</v>
      </c>
      <c r="ER27" s="125" t="str">
        <f t="shared" si="57"/>
        <v/>
      </c>
    </row>
    <row r="28" spans="2:148" x14ac:dyDescent="0.25">
      <c r="B28" s="47"/>
      <c r="C28" s="48"/>
      <c r="D28" s="62">
        <f t="shared" si="58"/>
        <v>0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40">
        <f t="shared" si="1"/>
        <v>0</v>
      </c>
      <c r="CN28" s="40">
        <f t="shared" si="2"/>
        <v>0</v>
      </c>
      <c r="CO28" s="40">
        <f t="shared" si="3"/>
        <v>0</v>
      </c>
      <c r="CP28" s="40">
        <f t="shared" si="4"/>
        <v>0</v>
      </c>
      <c r="CQ28" s="40">
        <f t="shared" si="5"/>
        <v>0</v>
      </c>
      <c r="CR28" s="40">
        <f t="shared" si="6"/>
        <v>0</v>
      </c>
      <c r="CS28" s="40">
        <f t="shared" si="7"/>
        <v>0</v>
      </c>
      <c r="CT28" s="40">
        <f t="shared" si="8"/>
        <v>0</v>
      </c>
      <c r="CU28" s="40">
        <f t="shared" si="9"/>
        <v>0</v>
      </c>
      <c r="CV28" s="40">
        <f t="shared" si="10"/>
        <v>0</v>
      </c>
      <c r="CW28" s="40">
        <f t="shared" si="11"/>
        <v>0</v>
      </c>
      <c r="CX28" s="40">
        <f t="shared" si="12"/>
        <v>0</v>
      </c>
      <c r="CY28" s="40">
        <f t="shared" si="13"/>
        <v>0</v>
      </c>
      <c r="CZ28" s="40">
        <f t="shared" si="14"/>
        <v>0</v>
      </c>
      <c r="DA28" s="40">
        <f t="shared" si="15"/>
        <v>0</v>
      </c>
      <c r="DB28" s="40">
        <f t="shared" si="16"/>
        <v>0</v>
      </c>
      <c r="DC28" s="40">
        <f t="shared" si="17"/>
        <v>0</v>
      </c>
      <c r="DD28" s="40">
        <f t="shared" si="18"/>
        <v>0</v>
      </c>
      <c r="DE28" s="40">
        <f t="shared" si="19"/>
        <v>0</v>
      </c>
      <c r="DF28" s="40">
        <f t="shared" si="20"/>
        <v>0</v>
      </c>
      <c r="DG28" s="40">
        <f t="shared" si="21"/>
        <v>0</v>
      </c>
      <c r="DH28" s="40">
        <f t="shared" si="22"/>
        <v>0</v>
      </c>
      <c r="DI28" s="40">
        <f t="shared" si="23"/>
        <v>0</v>
      </c>
      <c r="DJ28" s="40">
        <f t="shared" si="24"/>
        <v>0</v>
      </c>
      <c r="DK28" s="40">
        <f t="shared" si="25"/>
        <v>0</v>
      </c>
      <c r="DL28" s="40">
        <f t="shared" si="26"/>
        <v>0</v>
      </c>
      <c r="DM28" s="40">
        <f t="shared" si="27"/>
        <v>0</v>
      </c>
      <c r="DN28" s="40">
        <f t="shared" si="28"/>
        <v>0</v>
      </c>
      <c r="DO28" s="125"/>
      <c r="DP28" s="40" t="str">
        <f t="shared" si="29"/>
        <v>-</v>
      </c>
      <c r="DQ28" s="40" t="str">
        <f t="shared" si="30"/>
        <v>o/-</v>
      </c>
      <c r="DR28" s="40" t="str">
        <f t="shared" si="31"/>
        <v>o/-</v>
      </c>
      <c r="DS28" s="40" t="str">
        <f t="shared" si="32"/>
        <v>-</v>
      </c>
      <c r="DT28" s="40" t="str">
        <f t="shared" si="33"/>
        <v>-</v>
      </c>
      <c r="DU28" s="40" t="str">
        <f t="shared" si="34"/>
        <v>-</v>
      </c>
      <c r="DV28" s="40" t="str">
        <f t="shared" si="35"/>
        <v>-</v>
      </c>
      <c r="DW28" s="40" t="str">
        <f t="shared" si="36"/>
        <v>-</v>
      </c>
      <c r="DX28" s="40" t="str">
        <f t="shared" si="37"/>
        <v>-</v>
      </c>
      <c r="DY28" s="40" t="str">
        <f t="shared" si="38"/>
        <v>-</v>
      </c>
      <c r="DZ28" s="40" t="str">
        <f t="shared" si="39"/>
        <v>-</v>
      </c>
      <c r="EA28" s="40" t="str">
        <f t="shared" si="40"/>
        <v>o/-</v>
      </c>
      <c r="EB28" s="40" t="str">
        <f t="shared" si="41"/>
        <v>o/-</v>
      </c>
      <c r="EC28" s="40" t="str">
        <f t="shared" si="42"/>
        <v>-</v>
      </c>
      <c r="ED28" s="40" t="str">
        <f t="shared" si="43"/>
        <v>-</v>
      </c>
      <c r="EE28" s="40" t="str">
        <f t="shared" si="44"/>
        <v>-</v>
      </c>
      <c r="EF28" s="40" t="str">
        <f t="shared" si="45"/>
        <v>-</v>
      </c>
      <c r="EG28" s="40" t="str">
        <f t="shared" si="46"/>
        <v>-</v>
      </c>
      <c r="EH28" s="40" t="str">
        <f t="shared" si="47"/>
        <v>-</v>
      </c>
      <c r="EI28" s="40" t="str">
        <f t="shared" si="48"/>
        <v>o/-</v>
      </c>
      <c r="EJ28" s="40" t="str">
        <f t="shared" si="49"/>
        <v>-</v>
      </c>
      <c r="EK28" s="40" t="str">
        <f t="shared" si="50"/>
        <v>o/-</v>
      </c>
      <c r="EL28" s="40" t="str">
        <f t="shared" si="51"/>
        <v>-</v>
      </c>
      <c r="EM28" s="40" t="str">
        <f t="shared" si="52"/>
        <v>-</v>
      </c>
      <c r="EN28" s="40" t="str">
        <f t="shared" si="53"/>
        <v>o/-</v>
      </c>
      <c r="EO28" s="40" t="str">
        <f t="shared" si="54"/>
        <v>-</v>
      </c>
      <c r="EP28" s="40" t="str">
        <f t="shared" si="55"/>
        <v>-</v>
      </c>
      <c r="EQ28" s="40" t="str">
        <f t="shared" si="56"/>
        <v>-</v>
      </c>
      <c r="ER28" s="125" t="str">
        <f t="shared" si="57"/>
        <v/>
      </c>
    </row>
    <row r="29" spans="2:148" x14ac:dyDescent="0.25">
      <c r="B29" s="47"/>
      <c r="C29" s="48"/>
      <c r="D29" s="62">
        <f t="shared" si="58"/>
        <v>0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40">
        <f t="shared" si="1"/>
        <v>0</v>
      </c>
      <c r="CN29" s="40">
        <f t="shared" si="2"/>
        <v>0</v>
      </c>
      <c r="CO29" s="40">
        <f t="shared" si="3"/>
        <v>0</v>
      </c>
      <c r="CP29" s="40">
        <f t="shared" si="4"/>
        <v>0</v>
      </c>
      <c r="CQ29" s="40">
        <f t="shared" si="5"/>
        <v>0</v>
      </c>
      <c r="CR29" s="40">
        <f t="shared" si="6"/>
        <v>0</v>
      </c>
      <c r="CS29" s="40">
        <f t="shared" si="7"/>
        <v>0</v>
      </c>
      <c r="CT29" s="40">
        <f t="shared" si="8"/>
        <v>0</v>
      </c>
      <c r="CU29" s="40">
        <f t="shared" si="9"/>
        <v>0</v>
      </c>
      <c r="CV29" s="40">
        <f t="shared" si="10"/>
        <v>0</v>
      </c>
      <c r="CW29" s="40">
        <f t="shared" si="11"/>
        <v>0</v>
      </c>
      <c r="CX29" s="40">
        <f t="shared" si="12"/>
        <v>0</v>
      </c>
      <c r="CY29" s="40">
        <f t="shared" si="13"/>
        <v>0</v>
      </c>
      <c r="CZ29" s="40">
        <f t="shared" si="14"/>
        <v>0</v>
      </c>
      <c r="DA29" s="40">
        <f t="shared" si="15"/>
        <v>0</v>
      </c>
      <c r="DB29" s="40">
        <f t="shared" si="16"/>
        <v>0</v>
      </c>
      <c r="DC29" s="40">
        <f t="shared" si="17"/>
        <v>0</v>
      </c>
      <c r="DD29" s="40">
        <f t="shared" si="18"/>
        <v>0</v>
      </c>
      <c r="DE29" s="40">
        <f t="shared" si="19"/>
        <v>0</v>
      </c>
      <c r="DF29" s="40">
        <f t="shared" si="20"/>
        <v>0</v>
      </c>
      <c r="DG29" s="40">
        <f t="shared" si="21"/>
        <v>0</v>
      </c>
      <c r="DH29" s="40">
        <f t="shared" si="22"/>
        <v>0</v>
      </c>
      <c r="DI29" s="40">
        <f t="shared" si="23"/>
        <v>0</v>
      </c>
      <c r="DJ29" s="40">
        <f t="shared" si="24"/>
        <v>0</v>
      </c>
      <c r="DK29" s="40">
        <f t="shared" si="25"/>
        <v>0</v>
      </c>
      <c r="DL29" s="40">
        <f t="shared" si="26"/>
        <v>0</v>
      </c>
      <c r="DM29" s="40">
        <f t="shared" si="27"/>
        <v>0</v>
      </c>
      <c r="DN29" s="40">
        <f t="shared" si="28"/>
        <v>0</v>
      </c>
      <c r="DO29" s="125"/>
      <c r="DP29" s="40" t="str">
        <f t="shared" si="29"/>
        <v>-</v>
      </c>
      <c r="DQ29" s="40" t="str">
        <f t="shared" si="30"/>
        <v>o/-</v>
      </c>
      <c r="DR29" s="40" t="str">
        <f t="shared" si="31"/>
        <v>o/-</v>
      </c>
      <c r="DS29" s="40" t="str">
        <f t="shared" si="32"/>
        <v>-</v>
      </c>
      <c r="DT29" s="40" t="str">
        <f t="shared" si="33"/>
        <v>-</v>
      </c>
      <c r="DU29" s="40" t="str">
        <f t="shared" si="34"/>
        <v>-</v>
      </c>
      <c r="DV29" s="40" t="str">
        <f t="shared" si="35"/>
        <v>-</v>
      </c>
      <c r="DW29" s="40" t="str">
        <f t="shared" si="36"/>
        <v>-</v>
      </c>
      <c r="DX29" s="40" t="str">
        <f t="shared" si="37"/>
        <v>-</v>
      </c>
      <c r="DY29" s="40" t="str">
        <f t="shared" si="38"/>
        <v>-</v>
      </c>
      <c r="DZ29" s="40" t="str">
        <f t="shared" si="39"/>
        <v>-</v>
      </c>
      <c r="EA29" s="40" t="str">
        <f t="shared" si="40"/>
        <v>o/-</v>
      </c>
      <c r="EB29" s="40" t="str">
        <f t="shared" si="41"/>
        <v>o/-</v>
      </c>
      <c r="EC29" s="40" t="str">
        <f t="shared" si="42"/>
        <v>-</v>
      </c>
      <c r="ED29" s="40" t="str">
        <f t="shared" si="43"/>
        <v>-</v>
      </c>
      <c r="EE29" s="40" t="str">
        <f t="shared" si="44"/>
        <v>-</v>
      </c>
      <c r="EF29" s="40" t="str">
        <f t="shared" si="45"/>
        <v>-</v>
      </c>
      <c r="EG29" s="40" t="str">
        <f t="shared" si="46"/>
        <v>-</v>
      </c>
      <c r="EH29" s="40" t="str">
        <f t="shared" si="47"/>
        <v>-</v>
      </c>
      <c r="EI29" s="40" t="str">
        <f t="shared" si="48"/>
        <v>o/-</v>
      </c>
      <c r="EJ29" s="40" t="str">
        <f t="shared" si="49"/>
        <v>-</v>
      </c>
      <c r="EK29" s="40" t="str">
        <f t="shared" si="50"/>
        <v>o/-</v>
      </c>
      <c r="EL29" s="40" t="str">
        <f t="shared" si="51"/>
        <v>-</v>
      </c>
      <c r="EM29" s="40" t="str">
        <f t="shared" si="52"/>
        <v>-</v>
      </c>
      <c r="EN29" s="40" t="str">
        <f t="shared" si="53"/>
        <v>o/-</v>
      </c>
      <c r="EO29" s="40" t="str">
        <f t="shared" si="54"/>
        <v>-</v>
      </c>
      <c r="EP29" s="40" t="str">
        <f t="shared" si="55"/>
        <v>-</v>
      </c>
      <c r="EQ29" s="40" t="str">
        <f t="shared" si="56"/>
        <v>-</v>
      </c>
      <c r="ER29" s="125" t="str">
        <f t="shared" si="57"/>
        <v/>
      </c>
    </row>
    <row r="30" spans="2:148" x14ac:dyDescent="0.25">
      <c r="B30" s="47"/>
      <c r="C30" s="48"/>
      <c r="D30" s="62">
        <f t="shared" si="58"/>
        <v>0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40">
        <f t="shared" si="1"/>
        <v>0</v>
      </c>
      <c r="CN30" s="40">
        <f t="shared" si="2"/>
        <v>0</v>
      </c>
      <c r="CO30" s="40">
        <f t="shared" si="3"/>
        <v>0</v>
      </c>
      <c r="CP30" s="40">
        <f t="shared" si="4"/>
        <v>0</v>
      </c>
      <c r="CQ30" s="40">
        <f t="shared" si="5"/>
        <v>0</v>
      </c>
      <c r="CR30" s="40">
        <f t="shared" si="6"/>
        <v>0</v>
      </c>
      <c r="CS30" s="40">
        <f t="shared" si="7"/>
        <v>0</v>
      </c>
      <c r="CT30" s="40">
        <f t="shared" si="8"/>
        <v>0</v>
      </c>
      <c r="CU30" s="40">
        <f t="shared" si="9"/>
        <v>0</v>
      </c>
      <c r="CV30" s="40">
        <f t="shared" si="10"/>
        <v>0</v>
      </c>
      <c r="CW30" s="40">
        <f t="shared" si="11"/>
        <v>0</v>
      </c>
      <c r="CX30" s="40">
        <f t="shared" si="12"/>
        <v>0</v>
      </c>
      <c r="CY30" s="40">
        <f t="shared" si="13"/>
        <v>0</v>
      </c>
      <c r="CZ30" s="40">
        <f t="shared" si="14"/>
        <v>0</v>
      </c>
      <c r="DA30" s="40">
        <f t="shared" si="15"/>
        <v>0</v>
      </c>
      <c r="DB30" s="40">
        <f t="shared" si="16"/>
        <v>0</v>
      </c>
      <c r="DC30" s="40">
        <f t="shared" si="17"/>
        <v>0</v>
      </c>
      <c r="DD30" s="40">
        <f t="shared" si="18"/>
        <v>0</v>
      </c>
      <c r="DE30" s="40">
        <f t="shared" si="19"/>
        <v>0</v>
      </c>
      <c r="DF30" s="40">
        <f t="shared" si="20"/>
        <v>0</v>
      </c>
      <c r="DG30" s="40">
        <f t="shared" si="21"/>
        <v>0</v>
      </c>
      <c r="DH30" s="40">
        <f t="shared" si="22"/>
        <v>0</v>
      </c>
      <c r="DI30" s="40">
        <f t="shared" si="23"/>
        <v>0</v>
      </c>
      <c r="DJ30" s="40">
        <f t="shared" si="24"/>
        <v>0</v>
      </c>
      <c r="DK30" s="40">
        <f t="shared" si="25"/>
        <v>0</v>
      </c>
      <c r="DL30" s="40">
        <f t="shared" si="26"/>
        <v>0</v>
      </c>
      <c r="DM30" s="40">
        <f t="shared" si="27"/>
        <v>0</v>
      </c>
      <c r="DN30" s="40">
        <f t="shared" si="28"/>
        <v>0</v>
      </c>
      <c r="DO30" s="125"/>
      <c r="DP30" s="40" t="str">
        <f t="shared" si="29"/>
        <v>-</v>
      </c>
      <c r="DQ30" s="40" t="str">
        <f t="shared" si="30"/>
        <v>o/-</v>
      </c>
      <c r="DR30" s="40" t="str">
        <f t="shared" si="31"/>
        <v>o/-</v>
      </c>
      <c r="DS30" s="40" t="str">
        <f t="shared" si="32"/>
        <v>-</v>
      </c>
      <c r="DT30" s="40" t="str">
        <f t="shared" si="33"/>
        <v>-</v>
      </c>
      <c r="DU30" s="40" t="str">
        <f t="shared" si="34"/>
        <v>-</v>
      </c>
      <c r="DV30" s="40" t="str">
        <f t="shared" si="35"/>
        <v>-</v>
      </c>
      <c r="DW30" s="40" t="str">
        <f t="shared" si="36"/>
        <v>-</v>
      </c>
      <c r="DX30" s="40" t="str">
        <f t="shared" si="37"/>
        <v>-</v>
      </c>
      <c r="DY30" s="40" t="str">
        <f t="shared" si="38"/>
        <v>-</v>
      </c>
      <c r="DZ30" s="40" t="str">
        <f t="shared" si="39"/>
        <v>-</v>
      </c>
      <c r="EA30" s="40" t="str">
        <f t="shared" si="40"/>
        <v>o/-</v>
      </c>
      <c r="EB30" s="40" t="str">
        <f t="shared" si="41"/>
        <v>o/-</v>
      </c>
      <c r="EC30" s="40" t="str">
        <f t="shared" si="42"/>
        <v>-</v>
      </c>
      <c r="ED30" s="40" t="str">
        <f t="shared" si="43"/>
        <v>-</v>
      </c>
      <c r="EE30" s="40" t="str">
        <f t="shared" si="44"/>
        <v>-</v>
      </c>
      <c r="EF30" s="40" t="str">
        <f t="shared" si="45"/>
        <v>-</v>
      </c>
      <c r="EG30" s="40" t="str">
        <f t="shared" si="46"/>
        <v>-</v>
      </c>
      <c r="EH30" s="40" t="str">
        <f t="shared" si="47"/>
        <v>-</v>
      </c>
      <c r="EI30" s="40" t="str">
        <f t="shared" si="48"/>
        <v>o/-</v>
      </c>
      <c r="EJ30" s="40" t="str">
        <f t="shared" si="49"/>
        <v>-</v>
      </c>
      <c r="EK30" s="40" t="str">
        <f t="shared" si="50"/>
        <v>o/-</v>
      </c>
      <c r="EL30" s="40" t="str">
        <f t="shared" si="51"/>
        <v>-</v>
      </c>
      <c r="EM30" s="40" t="str">
        <f t="shared" si="52"/>
        <v>-</v>
      </c>
      <c r="EN30" s="40" t="str">
        <f t="shared" si="53"/>
        <v>o/-</v>
      </c>
      <c r="EO30" s="40" t="str">
        <f t="shared" si="54"/>
        <v>-</v>
      </c>
      <c r="EP30" s="40" t="str">
        <f t="shared" si="55"/>
        <v>-</v>
      </c>
      <c r="EQ30" s="40" t="str">
        <f t="shared" si="56"/>
        <v>-</v>
      </c>
      <c r="ER30" s="125" t="str">
        <f t="shared" si="57"/>
        <v/>
      </c>
    </row>
    <row r="31" spans="2:148" x14ac:dyDescent="0.25">
      <c r="B31" s="47"/>
      <c r="C31" s="48"/>
      <c r="D31" s="62">
        <f t="shared" si="58"/>
        <v>0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40">
        <f t="shared" si="1"/>
        <v>0</v>
      </c>
      <c r="CN31" s="40">
        <f t="shared" si="2"/>
        <v>0</v>
      </c>
      <c r="CO31" s="40">
        <f t="shared" si="3"/>
        <v>0</v>
      </c>
      <c r="CP31" s="40">
        <f t="shared" si="4"/>
        <v>0</v>
      </c>
      <c r="CQ31" s="40">
        <f t="shared" si="5"/>
        <v>0</v>
      </c>
      <c r="CR31" s="40">
        <f t="shared" si="6"/>
        <v>0</v>
      </c>
      <c r="CS31" s="40">
        <f t="shared" si="7"/>
        <v>0</v>
      </c>
      <c r="CT31" s="40">
        <f t="shared" si="8"/>
        <v>0</v>
      </c>
      <c r="CU31" s="40">
        <f t="shared" si="9"/>
        <v>0</v>
      </c>
      <c r="CV31" s="40">
        <f t="shared" si="10"/>
        <v>0</v>
      </c>
      <c r="CW31" s="40">
        <f t="shared" si="11"/>
        <v>0</v>
      </c>
      <c r="CX31" s="40">
        <f t="shared" si="12"/>
        <v>0</v>
      </c>
      <c r="CY31" s="40">
        <f t="shared" si="13"/>
        <v>0</v>
      </c>
      <c r="CZ31" s="40">
        <f t="shared" si="14"/>
        <v>0</v>
      </c>
      <c r="DA31" s="40">
        <f t="shared" si="15"/>
        <v>0</v>
      </c>
      <c r="DB31" s="40">
        <f t="shared" si="16"/>
        <v>0</v>
      </c>
      <c r="DC31" s="40">
        <f t="shared" si="17"/>
        <v>0</v>
      </c>
      <c r="DD31" s="40">
        <f t="shared" si="18"/>
        <v>0</v>
      </c>
      <c r="DE31" s="40">
        <f t="shared" si="19"/>
        <v>0</v>
      </c>
      <c r="DF31" s="40">
        <f t="shared" si="20"/>
        <v>0</v>
      </c>
      <c r="DG31" s="40">
        <f t="shared" si="21"/>
        <v>0</v>
      </c>
      <c r="DH31" s="40">
        <f t="shared" si="22"/>
        <v>0</v>
      </c>
      <c r="DI31" s="40">
        <f t="shared" si="23"/>
        <v>0</v>
      </c>
      <c r="DJ31" s="40">
        <f t="shared" si="24"/>
        <v>0</v>
      </c>
      <c r="DK31" s="40">
        <f t="shared" si="25"/>
        <v>0</v>
      </c>
      <c r="DL31" s="40">
        <f t="shared" si="26"/>
        <v>0</v>
      </c>
      <c r="DM31" s="40">
        <f t="shared" si="27"/>
        <v>0</v>
      </c>
      <c r="DN31" s="40">
        <f t="shared" si="28"/>
        <v>0</v>
      </c>
      <c r="DO31" s="125"/>
      <c r="DP31" s="40" t="str">
        <f t="shared" si="29"/>
        <v>-</v>
      </c>
      <c r="DQ31" s="40" t="str">
        <f t="shared" si="30"/>
        <v>o/-</v>
      </c>
      <c r="DR31" s="40" t="str">
        <f t="shared" si="31"/>
        <v>o/-</v>
      </c>
      <c r="DS31" s="40" t="str">
        <f t="shared" si="32"/>
        <v>-</v>
      </c>
      <c r="DT31" s="40" t="str">
        <f t="shared" si="33"/>
        <v>-</v>
      </c>
      <c r="DU31" s="40" t="str">
        <f t="shared" si="34"/>
        <v>-</v>
      </c>
      <c r="DV31" s="40" t="str">
        <f t="shared" si="35"/>
        <v>-</v>
      </c>
      <c r="DW31" s="40" t="str">
        <f t="shared" si="36"/>
        <v>-</v>
      </c>
      <c r="DX31" s="40" t="str">
        <f t="shared" si="37"/>
        <v>-</v>
      </c>
      <c r="DY31" s="40" t="str">
        <f t="shared" si="38"/>
        <v>-</v>
      </c>
      <c r="DZ31" s="40" t="str">
        <f t="shared" si="39"/>
        <v>-</v>
      </c>
      <c r="EA31" s="40" t="str">
        <f t="shared" si="40"/>
        <v>o/-</v>
      </c>
      <c r="EB31" s="40" t="str">
        <f t="shared" si="41"/>
        <v>o/-</v>
      </c>
      <c r="EC31" s="40" t="str">
        <f t="shared" si="42"/>
        <v>-</v>
      </c>
      <c r="ED31" s="40" t="str">
        <f t="shared" si="43"/>
        <v>-</v>
      </c>
      <c r="EE31" s="40" t="str">
        <f t="shared" si="44"/>
        <v>-</v>
      </c>
      <c r="EF31" s="40" t="str">
        <f t="shared" si="45"/>
        <v>-</v>
      </c>
      <c r="EG31" s="40" t="str">
        <f t="shared" si="46"/>
        <v>-</v>
      </c>
      <c r="EH31" s="40" t="str">
        <f t="shared" si="47"/>
        <v>-</v>
      </c>
      <c r="EI31" s="40" t="str">
        <f t="shared" si="48"/>
        <v>o/-</v>
      </c>
      <c r="EJ31" s="40" t="str">
        <f t="shared" si="49"/>
        <v>-</v>
      </c>
      <c r="EK31" s="40" t="str">
        <f t="shared" si="50"/>
        <v>o/-</v>
      </c>
      <c r="EL31" s="40" t="str">
        <f t="shared" si="51"/>
        <v>-</v>
      </c>
      <c r="EM31" s="40" t="str">
        <f t="shared" si="52"/>
        <v>-</v>
      </c>
      <c r="EN31" s="40" t="str">
        <f t="shared" si="53"/>
        <v>o/-</v>
      </c>
      <c r="EO31" s="40" t="str">
        <f t="shared" si="54"/>
        <v>-</v>
      </c>
      <c r="EP31" s="40" t="str">
        <f t="shared" si="55"/>
        <v>-</v>
      </c>
      <c r="EQ31" s="40" t="str">
        <f t="shared" si="56"/>
        <v>-</v>
      </c>
      <c r="ER31" s="125" t="str">
        <f t="shared" si="57"/>
        <v/>
      </c>
    </row>
    <row r="32" spans="2:148" x14ac:dyDescent="0.25">
      <c r="B32" s="47"/>
      <c r="C32" s="48"/>
      <c r="D32" s="62">
        <f t="shared" si="58"/>
        <v>0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40">
        <f t="shared" si="1"/>
        <v>0</v>
      </c>
      <c r="CN32" s="40">
        <f t="shared" si="2"/>
        <v>0</v>
      </c>
      <c r="CO32" s="40">
        <f t="shared" si="3"/>
        <v>0</v>
      </c>
      <c r="CP32" s="40">
        <f t="shared" si="4"/>
        <v>0</v>
      </c>
      <c r="CQ32" s="40">
        <f t="shared" si="5"/>
        <v>0</v>
      </c>
      <c r="CR32" s="40">
        <f t="shared" si="6"/>
        <v>0</v>
      </c>
      <c r="CS32" s="40">
        <f t="shared" si="7"/>
        <v>0</v>
      </c>
      <c r="CT32" s="40">
        <f t="shared" si="8"/>
        <v>0</v>
      </c>
      <c r="CU32" s="40">
        <f t="shared" si="9"/>
        <v>0</v>
      </c>
      <c r="CV32" s="40">
        <f t="shared" si="10"/>
        <v>0</v>
      </c>
      <c r="CW32" s="40">
        <f t="shared" si="11"/>
        <v>0</v>
      </c>
      <c r="CX32" s="40">
        <f t="shared" si="12"/>
        <v>0</v>
      </c>
      <c r="CY32" s="40">
        <f t="shared" si="13"/>
        <v>0</v>
      </c>
      <c r="CZ32" s="40">
        <f t="shared" si="14"/>
        <v>0</v>
      </c>
      <c r="DA32" s="40">
        <f t="shared" si="15"/>
        <v>0</v>
      </c>
      <c r="DB32" s="40">
        <f t="shared" si="16"/>
        <v>0</v>
      </c>
      <c r="DC32" s="40">
        <f t="shared" si="17"/>
        <v>0</v>
      </c>
      <c r="DD32" s="40">
        <f t="shared" si="18"/>
        <v>0</v>
      </c>
      <c r="DE32" s="40">
        <f t="shared" si="19"/>
        <v>0</v>
      </c>
      <c r="DF32" s="40">
        <f t="shared" si="20"/>
        <v>0</v>
      </c>
      <c r="DG32" s="40">
        <f t="shared" si="21"/>
        <v>0</v>
      </c>
      <c r="DH32" s="40">
        <f t="shared" si="22"/>
        <v>0</v>
      </c>
      <c r="DI32" s="40">
        <f t="shared" si="23"/>
        <v>0</v>
      </c>
      <c r="DJ32" s="40">
        <f t="shared" si="24"/>
        <v>0</v>
      </c>
      <c r="DK32" s="40">
        <f t="shared" si="25"/>
        <v>0</v>
      </c>
      <c r="DL32" s="40">
        <f t="shared" si="26"/>
        <v>0</v>
      </c>
      <c r="DM32" s="40">
        <f t="shared" si="27"/>
        <v>0</v>
      </c>
      <c r="DN32" s="40">
        <f t="shared" si="28"/>
        <v>0</v>
      </c>
      <c r="DO32" s="125"/>
      <c r="DP32" s="40" t="str">
        <f t="shared" si="29"/>
        <v>-</v>
      </c>
      <c r="DQ32" s="40" t="str">
        <f t="shared" si="30"/>
        <v>o/-</v>
      </c>
      <c r="DR32" s="40" t="str">
        <f t="shared" si="31"/>
        <v>o/-</v>
      </c>
      <c r="DS32" s="40" t="str">
        <f t="shared" si="32"/>
        <v>-</v>
      </c>
      <c r="DT32" s="40" t="str">
        <f t="shared" si="33"/>
        <v>-</v>
      </c>
      <c r="DU32" s="40" t="str">
        <f t="shared" si="34"/>
        <v>-</v>
      </c>
      <c r="DV32" s="40" t="str">
        <f t="shared" si="35"/>
        <v>-</v>
      </c>
      <c r="DW32" s="40" t="str">
        <f t="shared" si="36"/>
        <v>-</v>
      </c>
      <c r="DX32" s="40" t="str">
        <f t="shared" si="37"/>
        <v>-</v>
      </c>
      <c r="DY32" s="40" t="str">
        <f t="shared" si="38"/>
        <v>-</v>
      </c>
      <c r="DZ32" s="40" t="str">
        <f t="shared" si="39"/>
        <v>-</v>
      </c>
      <c r="EA32" s="40" t="str">
        <f t="shared" si="40"/>
        <v>o/-</v>
      </c>
      <c r="EB32" s="40" t="str">
        <f t="shared" si="41"/>
        <v>o/-</v>
      </c>
      <c r="EC32" s="40" t="str">
        <f t="shared" si="42"/>
        <v>-</v>
      </c>
      <c r="ED32" s="40" t="str">
        <f t="shared" si="43"/>
        <v>-</v>
      </c>
      <c r="EE32" s="40" t="str">
        <f t="shared" si="44"/>
        <v>-</v>
      </c>
      <c r="EF32" s="40" t="str">
        <f t="shared" si="45"/>
        <v>-</v>
      </c>
      <c r="EG32" s="40" t="str">
        <f t="shared" si="46"/>
        <v>-</v>
      </c>
      <c r="EH32" s="40" t="str">
        <f t="shared" si="47"/>
        <v>-</v>
      </c>
      <c r="EI32" s="40" t="str">
        <f t="shared" si="48"/>
        <v>o/-</v>
      </c>
      <c r="EJ32" s="40" t="str">
        <f t="shared" si="49"/>
        <v>-</v>
      </c>
      <c r="EK32" s="40" t="str">
        <f t="shared" si="50"/>
        <v>o/-</v>
      </c>
      <c r="EL32" s="40" t="str">
        <f t="shared" si="51"/>
        <v>-</v>
      </c>
      <c r="EM32" s="40" t="str">
        <f t="shared" si="52"/>
        <v>-</v>
      </c>
      <c r="EN32" s="40" t="str">
        <f t="shared" si="53"/>
        <v>o/-</v>
      </c>
      <c r="EO32" s="40" t="str">
        <f t="shared" si="54"/>
        <v>-</v>
      </c>
      <c r="EP32" s="40" t="str">
        <f t="shared" si="55"/>
        <v>-</v>
      </c>
      <c r="EQ32" s="40" t="str">
        <f t="shared" si="56"/>
        <v>-</v>
      </c>
      <c r="ER32" s="125" t="str">
        <f t="shared" si="57"/>
        <v/>
      </c>
    </row>
    <row r="33" spans="2:148" x14ac:dyDescent="0.25">
      <c r="B33" s="47"/>
      <c r="C33" s="48"/>
      <c r="D33" s="62">
        <f t="shared" si="58"/>
        <v>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40">
        <f t="shared" si="1"/>
        <v>0</v>
      </c>
      <c r="CN33" s="40">
        <f t="shared" si="2"/>
        <v>0</v>
      </c>
      <c r="CO33" s="40">
        <f t="shared" si="3"/>
        <v>0</v>
      </c>
      <c r="CP33" s="40">
        <f t="shared" si="4"/>
        <v>0</v>
      </c>
      <c r="CQ33" s="40">
        <f t="shared" si="5"/>
        <v>0</v>
      </c>
      <c r="CR33" s="40">
        <f t="shared" si="6"/>
        <v>0</v>
      </c>
      <c r="CS33" s="40">
        <f t="shared" si="7"/>
        <v>0</v>
      </c>
      <c r="CT33" s="40">
        <f t="shared" si="8"/>
        <v>0</v>
      </c>
      <c r="CU33" s="40">
        <f t="shared" si="9"/>
        <v>0</v>
      </c>
      <c r="CV33" s="40">
        <f t="shared" si="10"/>
        <v>0</v>
      </c>
      <c r="CW33" s="40">
        <f t="shared" si="11"/>
        <v>0</v>
      </c>
      <c r="CX33" s="40">
        <f t="shared" si="12"/>
        <v>0</v>
      </c>
      <c r="CY33" s="40">
        <f t="shared" si="13"/>
        <v>0</v>
      </c>
      <c r="CZ33" s="40">
        <f t="shared" si="14"/>
        <v>0</v>
      </c>
      <c r="DA33" s="40">
        <f t="shared" si="15"/>
        <v>0</v>
      </c>
      <c r="DB33" s="40">
        <f t="shared" si="16"/>
        <v>0</v>
      </c>
      <c r="DC33" s="40">
        <f t="shared" si="17"/>
        <v>0</v>
      </c>
      <c r="DD33" s="40">
        <f t="shared" si="18"/>
        <v>0</v>
      </c>
      <c r="DE33" s="40">
        <f t="shared" si="19"/>
        <v>0</v>
      </c>
      <c r="DF33" s="40">
        <f t="shared" si="20"/>
        <v>0</v>
      </c>
      <c r="DG33" s="40">
        <f t="shared" si="21"/>
        <v>0</v>
      </c>
      <c r="DH33" s="40">
        <f t="shared" si="22"/>
        <v>0</v>
      </c>
      <c r="DI33" s="40">
        <f t="shared" si="23"/>
        <v>0</v>
      </c>
      <c r="DJ33" s="40">
        <f t="shared" si="24"/>
        <v>0</v>
      </c>
      <c r="DK33" s="40">
        <f t="shared" si="25"/>
        <v>0</v>
      </c>
      <c r="DL33" s="40">
        <f t="shared" si="26"/>
        <v>0</v>
      </c>
      <c r="DM33" s="40">
        <f t="shared" si="27"/>
        <v>0</v>
      </c>
      <c r="DN33" s="40">
        <f t="shared" si="28"/>
        <v>0</v>
      </c>
      <c r="DO33" s="125"/>
      <c r="DP33" s="40" t="str">
        <f t="shared" si="29"/>
        <v>-</v>
      </c>
      <c r="DQ33" s="40" t="str">
        <f t="shared" si="30"/>
        <v>o/-</v>
      </c>
      <c r="DR33" s="40" t="str">
        <f t="shared" si="31"/>
        <v>o/-</v>
      </c>
      <c r="DS33" s="40" t="str">
        <f t="shared" si="32"/>
        <v>-</v>
      </c>
      <c r="DT33" s="40" t="str">
        <f t="shared" si="33"/>
        <v>-</v>
      </c>
      <c r="DU33" s="40" t="str">
        <f t="shared" si="34"/>
        <v>-</v>
      </c>
      <c r="DV33" s="40" t="str">
        <f t="shared" si="35"/>
        <v>-</v>
      </c>
      <c r="DW33" s="40" t="str">
        <f t="shared" si="36"/>
        <v>-</v>
      </c>
      <c r="DX33" s="40" t="str">
        <f t="shared" si="37"/>
        <v>-</v>
      </c>
      <c r="DY33" s="40" t="str">
        <f t="shared" si="38"/>
        <v>-</v>
      </c>
      <c r="DZ33" s="40" t="str">
        <f t="shared" si="39"/>
        <v>-</v>
      </c>
      <c r="EA33" s="40" t="str">
        <f t="shared" si="40"/>
        <v>o/-</v>
      </c>
      <c r="EB33" s="40" t="str">
        <f t="shared" si="41"/>
        <v>o/-</v>
      </c>
      <c r="EC33" s="40" t="str">
        <f t="shared" si="42"/>
        <v>-</v>
      </c>
      <c r="ED33" s="40" t="str">
        <f t="shared" si="43"/>
        <v>-</v>
      </c>
      <c r="EE33" s="40" t="str">
        <f t="shared" si="44"/>
        <v>-</v>
      </c>
      <c r="EF33" s="40" t="str">
        <f t="shared" si="45"/>
        <v>-</v>
      </c>
      <c r="EG33" s="40" t="str">
        <f t="shared" si="46"/>
        <v>-</v>
      </c>
      <c r="EH33" s="40" t="str">
        <f t="shared" si="47"/>
        <v>-</v>
      </c>
      <c r="EI33" s="40" t="str">
        <f t="shared" si="48"/>
        <v>o/-</v>
      </c>
      <c r="EJ33" s="40" t="str">
        <f t="shared" si="49"/>
        <v>-</v>
      </c>
      <c r="EK33" s="40" t="str">
        <f t="shared" si="50"/>
        <v>o/-</v>
      </c>
      <c r="EL33" s="40" t="str">
        <f t="shared" si="51"/>
        <v>-</v>
      </c>
      <c r="EM33" s="40" t="str">
        <f t="shared" si="52"/>
        <v>-</v>
      </c>
      <c r="EN33" s="40" t="str">
        <f t="shared" si="53"/>
        <v>o/-</v>
      </c>
      <c r="EO33" s="40" t="str">
        <f t="shared" si="54"/>
        <v>-</v>
      </c>
      <c r="EP33" s="40" t="str">
        <f t="shared" si="55"/>
        <v>-</v>
      </c>
      <c r="EQ33" s="40" t="str">
        <f t="shared" si="56"/>
        <v>-</v>
      </c>
      <c r="ER33" s="125" t="str">
        <f t="shared" si="57"/>
        <v/>
      </c>
    </row>
    <row r="34" spans="2:148" x14ac:dyDescent="0.25">
      <c r="B34" s="47"/>
      <c r="C34" s="48"/>
      <c r="D34" s="62">
        <f t="shared" si="58"/>
        <v>0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40">
        <f t="shared" si="1"/>
        <v>0</v>
      </c>
      <c r="CN34" s="40">
        <f t="shared" si="2"/>
        <v>0</v>
      </c>
      <c r="CO34" s="40">
        <f t="shared" si="3"/>
        <v>0</v>
      </c>
      <c r="CP34" s="40">
        <f t="shared" si="4"/>
        <v>0</v>
      </c>
      <c r="CQ34" s="40">
        <f t="shared" si="5"/>
        <v>0</v>
      </c>
      <c r="CR34" s="40">
        <f t="shared" si="6"/>
        <v>0</v>
      </c>
      <c r="CS34" s="40">
        <f t="shared" si="7"/>
        <v>0</v>
      </c>
      <c r="CT34" s="40">
        <f t="shared" si="8"/>
        <v>0</v>
      </c>
      <c r="CU34" s="40">
        <f t="shared" si="9"/>
        <v>0</v>
      </c>
      <c r="CV34" s="40">
        <f t="shared" si="10"/>
        <v>0</v>
      </c>
      <c r="CW34" s="40">
        <f t="shared" si="11"/>
        <v>0</v>
      </c>
      <c r="CX34" s="40">
        <f t="shared" si="12"/>
        <v>0</v>
      </c>
      <c r="CY34" s="40">
        <f t="shared" si="13"/>
        <v>0</v>
      </c>
      <c r="CZ34" s="40">
        <f t="shared" si="14"/>
        <v>0</v>
      </c>
      <c r="DA34" s="40">
        <f t="shared" si="15"/>
        <v>0</v>
      </c>
      <c r="DB34" s="40">
        <f t="shared" si="16"/>
        <v>0</v>
      </c>
      <c r="DC34" s="40">
        <f t="shared" si="17"/>
        <v>0</v>
      </c>
      <c r="DD34" s="40">
        <f t="shared" si="18"/>
        <v>0</v>
      </c>
      <c r="DE34" s="40">
        <f t="shared" si="19"/>
        <v>0</v>
      </c>
      <c r="DF34" s="40">
        <f t="shared" si="20"/>
        <v>0</v>
      </c>
      <c r="DG34" s="40">
        <f t="shared" si="21"/>
        <v>0</v>
      </c>
      <c r="DH34" s="40">
        <f t="shared" si="22"/>
        <v>0</v>
      </c>
      <c r="DI34" s="40">
        <f t="shared" si="23"/>
        <v>0</v>
      </c>
      <c r="DJ34" s="40">
        <f t="shared" si="24"/>
        <v>0</v>
      </c>
      <c r="DK34" s="40">
        <f t="shared" si="25"/>
        <v>0</v>
      </c>
      <c r="DL34" s="40">
        <f t="shared" si="26"/>
        <v>0</v>
      </c>
      <c r="DM34" s="40">
        <f t="shared" si="27"/>
        <v>0</v>
      </c>
      <c r="DN34" s="40">
        <f t="shared" si="28"/>
        <v>0</v>
      </c>
      <c r="DO34" s="125"/>
      <c r="DP34" s="40" t="str">
        <f t="shared" si="29"/>
        <v>-</v>
      </c>
      <c r="DQ34" s="40" t="str">
        <f t="shared" si="30"/>
        <v>o/-</v>
      </c>
      <c r="DR34" s="40" t="str">
        <f t="shared" si="31"/>
        <v>o/-</v>
      </c>
      <c r="DS34" s="40" t="str">
        <f t="shared" si="32"/>
        <v>-</v>
      </c>
      <c r="DT34" s="40" t="str">
        <f t="shared" si="33"/>
        <v>-</v>
      </c>
      <c r="DU34" s="40" t="str">
        <f t="shared" si="34"/>
        <v>-</v>
      </c>
      <c r="DV34" s="40" t="str">
        <f t="shared" si="35"/>
        <v>-</v>
      </c>
      <c r="DW34" s="40" t="str">
        <f t="shared" si="36"/>
        <v>-</v>
      </c>
      <c r="DX34" s="40" t="str">
        <f t="shared" si="37"/>
        <v>-</v>
      </c>
      <c r="DY34" s="40" t="str">
        <f t="shared" si="38"/>
        <v>-</v>
      </c>
      <c r="DZ34" s="40" t="str">
        <f t="shared" si="39"/>
        <v>-</v>
      </c>
      <c r="EA34" s="40" t="str">
        <f t="shared" si="40"/>
        <v>o/-</v>
      </c>
      <c r="EB34" s="40" t="str">
        <f t="shared" si="41"/>
        <v>o/-</v>
      </c>
      <c r="EC34" s="40" t="str">
        <f t="shared" si="42"/>
        <v>-</v>
      </c>
      <c r="ED34" s="40" t="str">
        <f t="shared" si="43"/>
        <v>-</v>
      </c>
      <c r="EE34" s="40" t="str">
        <f t="shared" si="44"/>
        <v>-</v>
      </c>
      <c r="EF34" s="40" t="str">
        <f t="shared" si="45"/>
        <v>-</v>
      </c>
      <c r="EG34" s="40" t="str">
        <f t="shared" si="46"/>
        <v>-</v>
      </c>
      <c r="EH34" s="40" t="str">
        <f t="shared" si="47"/>
        <v>-</v>
      </c>
      <c r="EI34" s="40" t="str">
        <f t="shared" si="48"/>
        <v>o/-</v>
      </c>
      <c r="EJ34" s="40" t="str">
        <f t="shared" si="49"/>
        <v>-</v>
      </c>
      <c r="EK34" s="40" t="str">
        <f t="shared" si="50"/>
        <v>o/-</v>
      </c>
      <c r="EL34" s="40" t="str">
        <f t="shared" si="51"/>
        <v>-</v>
      </c>
      <c r="EM34" s="40" t="str">
        <f t="shared" si="52"/>
        <v>-</v>
      </c>
      <c r="EN34" s="40" t="str">
        <f t="shared" si="53"/>
        <v>o/-</v>
      </c>
      <c r="EO34" s="40" t="str">
        <f t="shared" si="54"/>
        <v>-</v>
      </c>
      <c r="EP34" s="40" t="str">
        <f t="shared" si="55"/>
        <v>-</v>
      </c>
      <c r="EQ34" s="40" t="str">
        <f t="shared" si="56"/>
        <v>-</v>
      </c>
      <c r="ER34" s="125" t="str">
        <f t="shared" si="57"/>
        <v/>
      </c>
    </row>
    <row r="35" spans="2:148" x14ac:dyDescent="0.25">
      <c r="B35" s="47"/>
      <c r="C35" s="48"/>
      <c r="D35" s="62">
        <f t="shared" si="58"/>
        <v>0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40">
        <f t="shared" si="1"/>
        <v>0</v>
      </c>
      <c r="CN35" s="40">
        <f t="shared" si="2"/>
        <v>0</v>
      </c>
      <c r="CO35" s="40">
        <f t="shared" si="3"/>
        <v>0</v>
      </c>
      <c r="CP35" s="40">
        <f t="shared" si="4"/>
        <v>0</v>
      </c>
      <c r="CQ35" s="40">
        <f t="shared" si="5"/>
        <v>0</v>
      </c>
      <c r="CR35" s="40">
        <f t="shared" si="6"/>
        <v>0</v>
      </c>
      <c r="CS35" s="40">
        <f t="shared" si="7"/>
        <v>0</v>
      </c>
      <c r="CT35" s="40">
        <f t="shared" si="8"/>
        <v>0</v>
      </c>
      <c r="CU35" s="40">
        <f t="shared" si="9"/>
        <v>0</v>
      </c>
      <c r="CV35" s="40">
        <f t="shared" si="10"/>
        <v>0</v>
      </c>
      <c r="CW35" s="40">
        <f t="shared" si="11"/>
        <v>0</v>
      </c>
      <c r="CX35" s="40">
        <f t="shared" si="12"/>
        <v>0</v>
      </c>
      <c r="CY35" s="40">
        <f t="shared" si="13"/>
        <v>0</v>
      </c>
      <c r="CZ35" s="40">
        <f t="shared" si="14"/>
        <v>0</v>
      </c>
      <c r="DA35" s="40">
        <f t="shared" si="15"/>
        <v>0</v>
      </c>
      <c r="DB35" s="40">
        <f t="shared" si="16"/>
        <v>0</v>
      </c>
      <c r="DC35" s="40">
        <f t="shared" si="17"/>
        <v>0</v>
      </c>
      <c r="DD35" s="40">
        <f t="shared" si="18"/>
        <v>0</v>
      </c>
      <c r="DE35" s="40">
        <f t="shared" si="19"/>
        <v>0</v>
      </c>
      <c r="DF35" s="40">
        <f t="shared" si="20"/>
        <v>0</v>
      </c>
      <c r="DG35" s="40">
        <f t="shared" si="21"/>
        <v>0</v>
      </c>
      <c r="DH35" s="40">
        <f t="shared" si="22"/>
        <v>0</v>
      </c>
      <c r="DI35" s="40">
        <f t="shared" si="23"/>
        <v>0</v>
      </c>
      <c r="DJ35" s="40">
        <f t="shared" si="24"/>
        <v>0</v>
      </c>
      <c r="DK35" s="40">
        <f t="shared" si="25"/>
        <v>0</v>
      </c>
      <c r="DL35" s="40">
        <f t="shared" si="26"/>
        <v>0</v>
      </c>
      <c r="DM35" s="40">
        <f t="shared" si="27"/>
        <v>0</v>
      </c>
      <c r="DN35" s="40">
        <f t="shared" si="28"/>
        <v>0</v>
      </c>
      <c r="DO35" s="125"/>
      <c r="DP35" s="40" t="str">
        <f t="shared" si="29"/>
        <v>-</v>
      </c>
      <c r="DQ35" s="40" t="str">
        <f t="shared" si="30"/>
        <v>o/-</v>
      </c>
      <c r="DR35" s="40" t="str">
        <f t="shared" si="31"/>
        <v>o/-</v>
      </c>
      <c r="DS35" s="40" t="str">
        <f t="shared" si="32"/>
        <v>-</v>
      </c>
      <c r="DT35" s="40" t="str">
        <f t="shared" si="33"/>
        <v>-</v>
      </c>
      <c r="DU35" s="40" t="str">
        <f t="shared" si="34"/>
        <v>-</v>
      </c>
      <c r="DV35" s="40" t="str">
        <f t="shared" si="35"/>
        <v>-</v>
      </c>
      <c r="DW35" s="40" t="str">
        <f t="shared" si="36"/>
        <v>-</v>
      </c>
      <c r="DX35" s="40" t="str">
        <f t="shared" si="37"/>
        <v>-</v>
      </c>
      <c r="DY35" s="40" t="str">
        <f t="shared" si="38"/>
        <v>-</v>
      </c>
      <c r="DZ35" s="40" t="str">
        <f t="shared" si="39"/>
        <v>-</v>
      </c>
      <c r="EA35" s="40" t="str">
        <f t="shared" si="40"/>
        <v>o/-</v>
      </c>
      <c r="EB35" s="40" t="str">
        <f t="shared" si="41"/>
        <v>o/-</v>
      </c>
      <c r="EC35" s="40" t="str">
        <f t="shared" si="42"/>
        <v>-</v>
      </c>
      <c r="ED35" s="40" t="str">
        <f t="shared" si="43"/>
        <v>-</v>
      </c>
      <c r="EE35" s="40" t="str">
        <f t="shared" si="44"/>
        <v>-</v>
      </c>
      <c r="EF35" s="40" t="str">
        <f t="shared" si="45"/>
        <v>-</v>
      </c>
      <c r="EG35" s="40" t="str">
        <f t="shared" si="46"/>
        <v>-</v>
      </c>
      <c r="EH35" s="40" t="str">
        <f t="shared" si="47"/>
        <v>-</v>
      </c>
      <c r="EI35" s="40" t="str">
        <f t="shared" si="48"/>
        <v>o/-</v>
      </c>
      <c r="EJ35" s="40" t="str">
        <f t="shared" si="49"/>
        <v>-</v>
      </c>
      <c r="EK35" s="40" t="str">
        <f t="shared" si="50"/>
        <v>o/-</v>
      </c>
      <c r="EL35" s="40" t="str">
        <f t="shared" si="51"/>
        <v>-</v>
      </c>
      <c r="EM35" s="40" t="str">
        <f t="shared" si="52"/>
        <v>-</v>
      </c>
      <c r="EN35" s="40" t="str">
        <f t="shared" si="53"/>
        <v>o/-</v>
      </c>
      <c r="EO35" s="40" t="str">
        <f t="shared" si="54"/>
        <v>-</v>
      </c>
      <c r="EP35" s="40" t="str">
        <f t="shared" si="55"/>
        <v>-</v>
      </c>
      <c r="EQ35" s="40" t="str">
        <f t="shared" si="56"/>
        <v>-</v>
      </c>
      <c r="ER35" s="125" t="str">
        <f t="shared" si="57"/>
        <v/>
      </c>
    </row>
    <row r="36" spans="2:148" x14ac:dyDescent="0.25">
      <c r="B36" s="47"/>
      <c r="C36" s="48"/>
      <c r="D36" s="62">
        <f t="shared" si="58"/>
        <v>0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40">
        <f t="shared" si="1"/>
        <v>0</v>
      </c>
      <c r="CN36" s="40">
        <f t="shared" si="2"/>
        <v>0</v>
      </c>
      <c r="CO36" s="40">
        <f t="shared" si="3"/>
        <v>0</v>
      </c>
      <c r="CP36" s="40">
        <f t="shared" si="4"/>
        <v>0</v>
      </c>
      <c r="CQ36" s="40">
        <f t="shared" si="5"/>
        <v>0</v>
      </c>
      <c r="CR36" s="40">
        <f t="shared" si="6"/>
        <v>0</v>
      </c>
      <c r="CS36" s="40">
        <f t="shared" si="7"/>
        <v>0</v>
      </c>
      <c r="CT36" s="40">
        <f t="shared" si="8"/>
        <v>0</v>
      </c>
      <c r="CU36" s="40">
        <f t="shared" si="9"/>
        <v>0</v>
      </c>
      <c r="CV36" s="40">
        <f t="shared" si="10"/>
        <v>0</v>
      </c>
      <c r="CW36" s="40">
        <f t="shared" si="11"/>
        <v>0</v>
      </c>
      <c r="CX36" s="40">
        <f t="shared" si="12"/>
        <v>0</v>
      </c>
      <c r="CY36" s="40">
        <f t="shared" si="13"/>
        <v>0</v>
      </c>
      <c r="CZ36" s="40">
        <f t="shared" si="14"/>
        <v>0</v>
      </c>
      <c r="DA36" s="40">
        <f t="shared" si="15"/>
        <v>0</v>
      </c>
      <c r="DB36" s="40">
        <f t="shared" si="16"/>
        <v>0</v>
      </c>
      <c r="DC36" s="40">
        <f t="shared" si="17"/>
        <v>0</v>
      </c>
      <c r="DD36" s="40">
        <f t="shared" si="18"/>
        <v>0</v>
      </c>
      <c r="DE36" s="40">
        <f t="shared" si="19"/>
        <v>0</v>
      </c>
      <c r="DF36" s="40">
        <f t="shared" si="20"/>
        <v>0</v>
      </c>
      <c r="DG36" s="40">
        <f t="shared" si="21"/>
        <v>0</v>
      </c>
      <c r="DH36" s="40">
        <f t="shared" si="22"/>
        <v>0</v>
      </c>
      <c r="DI36" s="40">
        <f t="shared" si="23"/>
        <v>0</v>
      </c>
      <c r="DJ36" s="40">
        <f t="shared" si="24"/>
        <v>0</v>
      </c>
      <c r="DK36" s="40">
        <f t="shared" si="25"/>
        <v>0</v>
      </c>
      <c r="DL36" s="40">
        <f t="shared" si="26"/>
        <v>0</v>
      </c>
      <c r="DM36" s="40">
        <f t="shared" si="27"/>
        <v>0</v>
      </c>
      <c r="DN36" s="40">
        <f t="shared" si="28"/>
        <v>0</v>
      </c>
      <c r="DO36" s="125"/>
      <c r="DP36" s="40" t="str">
        <f t="shared" si="29"/>
        <v>-</v>
      </c>
      <c r="DQ36" s="40" t="str">
        <f t="shared" si="30"/>
        <v>o/-</v>
      </c>
      <c r="DR36" s="40" t="str">
        <f t="shared" si="31"/>
        <v>o/-</v>
      </c>
      <c r="DS36" s="40" t="str">
        <f t="shared" si="32"/>
        <v>-</v>
      </c>
      <c r="DT36" s="40" t="str">
        <f t="shared" si="33"/>
        <v>-</v>
      </c>
      <c r="DU36" s="40" t="str">
        <f t="shared" si="34"/>
        <v>-</v>
      </c>
      <c r="DV36" s="40" t="str">
        <f t="shared" si="35"/>
        <v>-</v>
      </c>
      <c r="DW36" s="40" t="str">
        <f t="shared" si="36"/>
        <v>-</v>
      </c>
      <c r="DX36" s="40" t="str">
        <f t="shared" si="37"/>
        <v>-</v>
      </c>
      <c r="DY36" s="40" t="str">
        <f t="shared" si="38"/>
        <v>-</v>
      </c>
      <c r="DZ36" s="40" t="str">
        <f t="shared" si="39"/>
        <v>-</v>
      </c>
      <c r="EA36" s="40" t="str">
        <f t="shared" si="40"/>
        <v>o/-</v>
      </c>
      <c r="EB36" s="40" t="str">
        <f t="shared" si="41"/>
        <v>o/-</v>
      </c>
      <c r="EC36" s="40" t="str">
        <f t="shared" si="42"/>
        <v>-</v>
      </c>
      <c r="ED36" s="40" t="str">
        <f t="shared" si="43"/>
        <v>-</v>
      </c>
      <c r="EE36" s="40" t="str">
        <f t="shared" si="44"/>
        <v>-</v>
      </c>
      <c r="EF36" s="40" t="str">
        <f t="shared" si="45"/>
        <v>-</v>
      </c>
      <c r="EG36" s="40" t="str">
        <f t="shared" si="46"/>
        <v>-</v>
      </c>
      <c r="EH36" s="40" t="str">
        <f t="shared" si="47"/>
        <v>-</v>
      </c>
      <c r="EI36" s="40" t="str">
        <f t="shared" si="48"/>
        <v>o/-</v>
      </c>
      <c r="EJ36" s="40" t="str">
        <f t="shared" si="49"/>
        <v>-</v>
      </c>
      <c r="EK36" s="40" t="str">
        <f t="shared" si="50"/>
        <v>o/-</v>
      </c>
      <c r="EL36" s="40" t="str">
        <f t="shared" si="51"/>
        <v>-</v>
      </c>
      <c r="EM36" s="40" t="str">
        <f t="shared" si="52"/>
        <v>-</v>
      </c>
      <c r="EN36" s="40" t="str">
        <f t="shared" si="53"/>
        <v>o/-</v>
      </c>
      <c r="EO36" s="40" t="str">
        <f t="shared" si="54"/>
        <v>-</v>
      </c>
      <c r="EP36" s="40" t="str">
        <f t="shared" si="55"/>
        <v>-</v>
      </c>
      <c r="EQ36" s="40" t="str">
        <f t="shared" si="56"/>
        <v>-</v>
      </c>
      <c r="ER36" s="125" t="str">
        <f t="shared" si="57"/>
        <v/>
      </c>
    </row>
    <row r="37" spans="2:148" x14ac:dyDescent="0.25">
      <c r="B37" s="26" t="s">
        <v>3</v>
      </c>
      <c r="C37" s="7"/>
      <c r="D37" s="63">
        <f>SUM(D7:D36)</f>
        <v>0</v>
      </c>
      <c r="E37" s="8">
        <f>$D$37-SUM(E7:E36)</f>
        <v>0</v>
      </c>
      <c r="F37" s="8">
        <f t="shared" ref="F37:BQ37" si="59">$D$37-SUM(F7:F36)</f>
        <v>0</v>
      </c>
      <c r="G37" s="8">
        <f t="shared" si="59"/>
        <v>0</v>
      </c>
      <c r="H37" s="8">
        <f t="shared" si="59"/>
        <v>0</v>
      </c>
      <c r="I37" s="8">
        <f t="shared" si="59"/>
        <v>0</v>
      </c>
      <c r="J37" s="8">
        <f t="shared" si="59"/>
        <v>0</v>
      </c>
      <c r="K37" s="8">
        <f t="shared" si="59"/>
        <v>0</v>
      </c>
      <c r="L37" s="8">
        <f t="shared" si="59"/>
        <v>0</v>
      </c>
      <c r="M37" s="8">
        <f t="shared" si="59"/>
        <v>0</v>
      </c>
      <c r="N37" s="8">
        <f t="shared" si="59"/>
        <v>0</v>
      </c>
      <c r="O37" s="8">
        <f t="shared" si="59"/>
        <v>0</v>
      </c>
      <c r="P37" s="8">
        <f t="shared" si="59"/>
        <v>0</v>
      </c>
      <c r="Q37" s="8">
        <f t="shared" si="59"/>
        <v>0</v>
      </c>
      <c r="R37" s="8">
        <f t="shared" si="59"/>
        <v>0</v>
      </c>
      <c r="S37" s="8">
        <f t="shared" si="59"/>
        <v>0</v>
      </c>
      <c r="T37" s="8">
        <f t="shared" si="59"/>
        <v>0</v>
      </c>
      <c r="U37" s="8">
        <f t="shared" si="59"/>
        <v>0</v>
      </c>
      <c r="V37" s="8">
        <f t="shared" si="59"/>
        <v>0</v>
      </c>
      <c r="W37" s="8">
        <f t="shared" si="59"/>
        <v>0</v>
      </c>
      <c r="X37" s="8">
        <f t="shared" si="59"/>
        <v>0</v>
      </c>
      <c r="Y37" s="8">
        <f t="shared" si="59"/>
        <v>0</v>
      </c>
      <c r="Z37" s="8">
        <f t="shared" si="59"/>
        <v>0</v>
      </c>
      <c r="AA37" s="8">
        <f t="shared" si="59"/>
        <v>0</v>
      </c>
      <c r="AB37" s="8">
        <f t="shared" si="59"/>
        <v>0</v>
      </c>
      <c r="AC37" s="8">
        <f t="shared" si="59"/>
        <v>0</v>
      </c>
      <c r="AD37" s="8">
        <f t="shared" si="59"/>
        <v>0</v>
      </c>
      <c r="AE37" s="8">
        <f t="shared" si="59"/>
        <v>0</v>
      </c>
      <c r="AF37" s="8">
        <f t="shared" si="59"/>
        <v>0</v>
      </c>
      <c r="AG37" s="8">
        <f t="shared" si="59"/>
        <v>0</v>
      </c>
      <c r="AH37" s="8">
        <f t="shared" si="59"/>
        <v>0</v>
      </c>
      <c r="AI37" s="8">
        <f t="shared" si="59"/>
        <v>0</v>
      </c>
      <c r="AJ37" s="8">
        <f t="shared" si="59"/>
        <v>0</v>
      </c>
      <c r="AK37" s="8">
        <f t="shared" si="59"/>
        <v>0</v>
      </c>
      <c r="AL37" s="8">
        <f t="shared" si="59"/>
        <v>0</v>
      </c>
      <c r="AM37" s="8">
        <f t="shared" si="59"/>
        <v>0</v>
      </c>
      <c r="AN37" s="8">
        <f t="shared" si="59"/>
        <v>0</v>
      </c>
      <c r="AO37" s="8">
        <f t="shared" si="59"/>
        <v>0</v>
      </c>
      <c r="AP37" s="8">
        <f t="shared" si="59"/>
        <v>0</v>
      </c>
      <c r="AQ37" s="8">
        <f t="shared" si="59"/>
        <v>0</v>
      </c>
      <c r="AR37" s="8">
        <f t="shared" si="59"/>
        <v>0</v>
      </c>
      <c r="AS37" s="8">
        <f t="shared" si="59"/>
        <v>0</v>
      </c>
      <c r="AT37" s="8">
        <f t="shared" si="59"/>
        <v>0</v>
      </c>
      <c r="AU37" s="8">
        <f t="shared" si="59"/>
        <v>0</v>
      </c>
      <c r="AV37" s="8">
        <f t="shared" si="59"/>
        <v>0</v>
      </c>
      <c r="AW37" s="8">
        <f t="shared" si="59"/>
        <v>0</v>
      </c>
      <c r="AX37" s="8">
        <f t="shared" si="59"/>
        <v>0</v>
      </c>
      <c r="AY37" s="8">
        <f t="shared" si="59"/>
        <v>0</v>
      </c>
      <c r="AZ37" s="8">
        <f t="shared" si="59"/>
        <v>0</v>
      </c>
      <c r="BA37" s="8">
        <f t="shared" si="59"/>
        <v>0</v>
      </c>
      <c r="BB37" s="8">
        <f t="shared" si="59"/>
        <v>0</v>
      </c>
      <c r="BC37" s="8">
        <f t="shared" si="59"/>
        <v>0</v>
      </c>
      <c r="BD37" s="8">
        <f t="shared" si="59"/>
        <v>0</v>
      </c>
      <c r="BE37" s="8">
        <f t="shared" si="59"/>
        <v>0</v>
      </c>
      <c r="BF37" s="8">
        <f t="shared" si="59"/>
        <v>0</v>
      </c>
      <c r="BG37" s="8">
        <f t="shared" si="59"/>
        <v>0</v>
      </c>
      <c r="BH37" s="8">
        <f t="shared" si="59"/>
        <v>0</v>
      </c>
      <c r="BI37" s="8">
        <f t="shared" si="59"/>
        <v>0</v>
      </c>
      <c r="BJ37" s="8">
        <f t="shared" si="59"/>
        <v>0</v>
      </c>
      <c r="BK37" s="8">
        <f t="shared" si="59"/>
        <v>0</v>
      </c>
      <c r="BL37" s="8">
        <f t="shared" si="59"/>
        <v>0</v>
      </c>
      <c r="BM37" s="8">
        <f t="shared" si="59"/>
        <v>0</v>
      </c>
      <c r="BN37" s="8">
        <f t="shared" si="59"/>
        <v>0</v>
      </c>
      <c r="BO37" s="8">
        <f t="shared" si="59"/>
        <v>0</v>
      </c>
      <c r="BP37" s="8">
        <f t="shared" si="59"/>
        <v>0</v>
      </c>
      <c r="BQ37" s="8">
        <f t="shared" si="59"/>
        <v>0</v>
      </c>
      <c r="BR37" s="8">
        <f t="shared" ref="BR37:CL37" si="60">$D$37-SUM(BR7:BR36)</f>
        <v>0</v>
      </c>
      <c r="BS37" s="8">
        <f t="shared" si="60"/>
        <v>0</v>
      </c>
      <c r="BT37" s="8">
        <f t="shared" si="60"/>
        <v>0</v>
      </c>
      <c r="BU37" s="8">
        <f t="shared" si="60"/>
        <v>0</v>
      </c>
      <c r="BV37" s="8">
        <f t="shared" si="60"/>
        <v>0</v>
      </c>
      <c r="BW37" s="8">
        <f t="shared" si="60"/>
        <v>0</v>
      </c>
      <c r="BX37" s="8">
        <f t="shared" si="60"/>
        <v>0</v>
      </c>
      <c r="BY37" s="8">
        <f t="shared" si="60"/>
        <v>0</v>
      </c>
      <c r="BZ37" s="8">
        <f t="shared" si="60"/>
        <v>0</v>
      </c>
      <c r="CA37" s="8">
        <f t="shared" si="60"/>
        <v>0</v>
      </c>
      <c r="CB37" s="8">
        <f t="shared" si="60"/>
        <v>0</v>
      </c>
      <c r="CC37" s="8">
        <f t="shared" si="60"/>
        <v>0</v>
      </c>
      <c r="CD37" s="8">
        <f t="shared" si="60"/>
        <v>0</v>
      </c>
      <c r="CE37" s="8">
        <f t="shared" si="60"/>
        <v>0</v>
      </c>
      <c r="CF37" s="8">
        <f t="shared" si="60"/>
        <v>0</v>
      </c>
      <c r="CG37" s="8">
        <f t="shared" si="60"/>
        <v>0</v>
      </c>
      <c r="CH37" s="8">
        <f t="shared" si="60"/>
        <v>0</v>
      </c>
      <c r="CI37" s="8">
        <f t="shared" si="60"/>
        <v>0</v>
      </c>
      <c r="CJ37" s="8">
        <f t="shared" si="60"/>
        <v>0</v>
      </c>
      <c r="CK37" s="8">
        <f t="shared" si="60"/>
        <v>0</v>
      </c>
      <c r="CL37" s="8">
        <f t="shared" si="60"/>
        <v>0</v>
      </c>
      <c r="CM37" s="40"/>
      <c r="CN37" s="40"/>
      <c r="CO37" s="40"/>
      <c r="CP37" s="40"/>
      <c r="CQ37" s="40"/>
      <c r="CR37" s="40"/>
      <c r="CS37" s="40"/>
      <c r="CT37" s="40"/>
      <c r="CU37" s="40"/>
      <c r="CV37" s="40"/>
      <c r="CW37" s="40"/>
      <c r="CX37" s="40"/>
      <c r="CY37" s="40"/>
      <c r="CZ37" s="40"/>
      <c r="DA37" s="40"/>
      <c r="DB37" s="40"/>
      <c r="DC37" s="40"/>
      <c r="DD37" s="40"/>
      <c r="DE37" s="40"/>
      <c r="DF37" s="40"/>
      <c r="DG37" s="40"/>
      <c r="DH37" s="40"/>
      <c r="DI37" s="40"/>
      <c r="DJ37" s="40"/>
      <c r="DK37" s="40"/>
      <c r="DL37" s="40"/>
      <c r="DM37" s="40"/>
      <c r="DN37" s="40"/>
      <c r="DO37" s="125"/>
      <c r="DP37" s="125"/>
      <c r="DQ37" s="125"/>
      <c r="DR37" s="125"/>
      <c r="DS37" s="125"/>
      <c r="DT37" s="40"/>
      <c r="DU37" s="40"/>
      <c r="DV37" s="40"/>
      <c r="DW37" s="40"/>
      <c r="DX37" s="40"/>
      <c r="DY37" s="40"/>
      <c r="DZ37" s="40"/>
      <c r="EA37" s="40"/>
      <c r="EB37" s="40"/>
      <c r="EC37" s="40"/>
      <c r="ED37" s="40"/>
      <c r="EE37" s="40"/>
      <c r="EF37" s="40"/>
      <c r="EG37" s="40"/>
      <c r="EH37" s="40"/>
      <c r="EI37" s="40"/>
      <c r="EJ37" s="40"/>
      <c r="EK37" s="40"/>
      <c r="EL37" s="40"/>
      <c r="EM37" s="40"/>
      <c r="EN37" s="40"/>
      <c r="EO37" s="40"/>
      <c r="EP37" s="125"/>
      <c r="EQ37" s="125"/>
      <c r="ER37" s="125"/>
    </row>
    <row r="38" spans="2:148" x14ac:dyDescent="0.25">
      <c r="B38" s="25" t="s">
        <v>10</v>
      </c>
      <c r="C38" s="9"/>
      <c r="D38" s="10"/>
      <c r="E38" s="64" t="e">
        <f>E37/$D$37*100</f>
        <v>#DIV/0!</v>
      </c>
      <c r="F38" s="64" t="e">
        <f t="shared" ref="F38:BQ38" si="61">F37/$D$37*100</f>
        <v>#DIV/0!</v>
      </c>
      <c r="G38" s="64" t="e">
        <f t="shared" si="61"/>
        <v>#DIV/0!</v>
      </c>
      <c r="H38" s="64" t="e">
        <f t="shared" si="61"/>
        <v>#DIV/0!</v>
      </c>
      <c r="I38" s="64" t="e">
        <f t="shared" si="61"/>
        <v>#DIV/0!</v>
      </c>
      <c r="J38" s="64" t="e">
        <f t="shared" si="61"/>
        <v>#DIV/0!</v>
      </c>
      <c r="K38" s="64" t="e">
        <f t="shared" si="61"/>
        <v>#DIV/0!</v>
      </c>
      <c r="L38" s="64" t="e">
        <f t="shared" si="61"/>
        <v>#DIV/0!</v>
      </c>
      <c r="M38" s="64" t="e">
        <f t="shared" si="61"/>
        <v>#DIV/0!</v>
      </c>
      <c r="N38" s="64" t="e">
        <f t="shared" si="61"/>
        <v>#DIV/0!</v>
      </c>
      <c r="O38" s="64" t="e">
        <f t="shared" si="61"/>
        <v>#DIV/0!</v>
      </c>
      <c r="P38" s="64" t="e">
        <f t="shared" si="61"/>
        <v>#DIV/0!</v>
      </c>
      <c r="Q38" s="64" t="e">
        <f t="shared" si="61"/>
        <v>#DIV/0!</v>
      </c>
      <c r="R38" s="64" t="e">
        <f t="shared" si="61"/>
        <v>#DIV/0!</v>
      </c>
      <c r="S38" s="64" t="e">
        <f t="shared" si="61"/>
        <v>#DIV/0!</v>
      </c>
      <c r="T38" s="64" t="e">
        <f t="shared" si="61"/>
        <v>#DIV/0!</v>
      </c>
      <c r="U38" s="64" t="e">
        <f t="shared" si="61"/>
        <v>#DIV/0!</v>
      </c>
      <c r="V38" s="64" t="e">
        <f t="shared" si="61"/>
        <v>#DIV/0!</v>
      </c>
      <c r="W38" s="64" t="e">
        <f t="shared" si="61"/>
        <v>#DIV/0!</v>
      </c>
      <c r="X38" s="64" t="e">
        <f t="shared" si="61"/>
        <v>#DIV/0!</v>
      </c>
      <c r="Y38" s="64" t="e">
        <f t="shared" si="61"/>
        <v>#DIV/0!</v>
      </c>
      <c r="Z38" s="64" t="e">
        <f t="shared" si="61"/>
        <v>#DIV/0!</v>
      </c>
      <c r="AA38" s="64" t="e">
        <f t="shared" si="61"/>
        <v>#DIV/0!</v>
      </c>
      <c r="AB38" s="64" t="e">
        <f t="shared" si="61"/>
        <v>#DIV/0!</v>
      </c>
      <c r="AC38" s="64" t="e">
        <f t="shared" si="61"/>
        <v>#DIV/0!</v>
      </c>
      <c r="AD38" s="64" t="e">
        <f t="shared" si="61"/>
        <v>#DIV/0!</v>
      </c>
      <c r="AE38" s="64" t="e">
        <f t="shared" si="61"/>
        <v>#DIV/0!</v>
      </c>
      <c r="AF38" s="64" t="e">
        <f t="shared" si="61"/>
        <v>#DIV/0!</v>
      </c>
      <c r="AG38" s="64" t="e">
        <f t="shared" si="61"/>
        <v>#DIV/0!</v>
      </c>
      <c r="AH38" s="64" t="e">
        <f t="shared" si="61"/>
        <v>#DIV/0!</v>
      </c>
      <c r="AI38" s="64" t="e">
        <f t="shared" si="61"/>
        <v>#DIV/0!</v>
      </c>
      <c r="AJ38" s="64" t="e">
        <f t="shared" si="61"/>
        <v>#DIV/0!</v>
      </c>
      <c r="AK38" s="64" t="e">
        <f t="shared" si="61"/>
        <v>#DIV/0!</v>
      </c>
      <c r="AL38" s="64" t="e">
        <f t="shared" si="61"/>
        <v>#DIV/0!</v>
      </c>
      <c r="AM38" s="64" t="e">
        <f t="shared" si="61"/>
        <v>#DIV/0!</v>
      </c>
      <c r="AN38" s="64" t="e">
        <f t="shared" si="61"/>
        <v>#DIV/0!</v>
      </c>
      <c r="AO38" s="64" t="e">
        <f t="shared" si="61"/>
        <v>#DIV/0!</v>
      </c>
      <c r="AP38" s="64" t="e">
        <f t="shared" si="61"/>
        <v>#DIV/0!</v>
      </c>
      <c r="AQ38" s="64" t="e">
        <f t="shared" si="61"/>
        <v>#DIV/0!</v>
      </c>
      <c r="AR38" s="64" t="e">
        <f t="shared" si="61"/>
        <v>#DIV/0!</v>
      </c>
      <c r="AS38" s="64" t="e">
        <f t="shared" si="61"/>
        <v>#DIV/0!</v>
      </c>
      <c r="AT38" s="64" t="e">
        <f t="shared" si="61"/>
        <v>#DIV/0!</v>
      </c>
      <c r="AU38" s="64" t="e">
        <f t="shared" si="61"/>
        <v>#DIV/0!</v>
      </c>
      <c r="AV38" s="64" t="e">
        <f t="shared" si="61"/>
        <v>#DIV/0!</v>
      </c>
      <c r="AW38" s="64" t="e">
        <f t="shared" si="61"/>
        <v>#DIV/0!</v>
      </c>
      <c r="AX38" s="64" t="e">
        <f t="shared" si="61"/>
        <v>#DIV/0!</v>
      </c>
      <c r="AY38" s="64" t="e">
        <f t="shared" si="61"/>
        <v>#DIV/0!</v>
      </c>
      <c r="AZ38" s="64" t="e">
        <f t="shared" si="61"/>
        <v>#DIV/0!</v>
      </c>
      <c r="BA38" s="64" t="e">
        <f t="shared" si="61"/>
        <v>#DIV/0!</v>
      </c>
      <c r="BB38" s="64" t="e">
        <f t="shared" si="61"/>
        <v>#DIV/0!</v>
      </c>
      <c r="BC38" s="64" t="e">
        <f t="shared" si="61"/>
        <v>#DIV/0!</v>
      </c>
      <c r="BD38" s="64" t="e">
        <f t="shared" si="61"/>
        <v>#DIV/0!</v>
      </c>
      <c r="BE38" s="64" t="e">
        <f t="shared" si="61"/>
        <v>#DIV/0!</v>
      </c>
      <c r="BF38" s="64" t="e">
        <f t="shared" si="61"/>
        <v>#DIV/0!</v>
      </c>
      <c r="BG38" s="64" t="e">
        <f t="shared" si="61"/>
        <v>#DIV/0!</v>
      </c>
      <c r="BH38" s="64" t="e">
        <f t="shared" si="61"/>
        <v>#DIV/0!</v>
      </c>
      <c r="BI38" s="64" t="e">
        <f t="shared" si="61"/>
        <v>#DIV/0!</v>
      </c>
      <c r="BJ38" s="64" t="e">
        <f t="shared" si="61"/>
        <v>#DIV/0!</v>
      </c>
      <c r="BK38" s="64" t="e">
        <f t="shared" si="61"/>
        <v>#DIV/0!</v>
      </c>
      <c r="BL38" s="64" t="e">
        <f t="shared" si="61"/>
        <v>#DIV/0!</v>
      </c>
      <c r="BM38" s="64" t="e">
        <f t="shared" si="61"/>
        <v>#DIV/0!</v>
      </c>
      <c r="BN38" s="64" t="e">
        <f t="shared" si="61"/>
        <v>#DIV/0!</v>
      </c>
      <c r="BO38" s="64" t="e">
        <f t="shared" si="61"/>
        <v>#DIV/0!</v>
      </c>
      <c r="BP38" s="64" t="e">
        <f t="shared" si="61"/>
        <v>#DIV/0!</v>
      </c>
      <c r="BQ38" s="64" t="e">
        <f t="shared" si="61"/>
        <v>#DIV/0!</v>
      </c>
      <c r="BR38" s="64" t="e">
        <f t="shared" ref="BR38:CL38" si="62">BR37/$D$37*100</f>
        <v>#DIV/0!</v>
      </c>
      <c r="BS38" s="64" t="e">
        <f t="shared" si="62"/>
        <v>#DIV/0!</v>
      </c>
      <c r="BT38" s="64" t="e">
        <f t="shared" si="62"/>
        <v>#DIV/0!</v>
      </c>
      <c r="BU38" s="64" t="e">
        <f t="shared" si="62"/>
        <v>#DIV/0!</v>
      </c>
      <c r="BV38" s="64" t="e">
        <f t="shared" si="62"/>
        <v>#DIV/0!</v>
      </c>
      <c r="BW38" s="64" t="e">
        <f t="shared" si="62"/>
        <v>#DIV/0!</v>
      </c>
      <c r="BX38" s="64" t="e">
        <f t="shared" si="62"/>
        <v>#DIV/0!</v>
      </c>
      <c r="BY38" s="64" t="e">
        <f t="shared" si="62"/>
        <v>#DIV/0!</v>
      </c>
      <c r="BZ38" s="64" t="e">
        <f t="shared" si="62"/>
        <v>#DIV/0!</v>
      </c>
      <c r="CA38" s="64" t="e">
        <f t="shared" si="62"/>
        <v>#DIV/0!</v>
      </c>
      <c r="CB38" s="64" t="e">
        <f t="shared" si="62"/>
        <v>#DIV/0!</v>
      </c>
      <c r="CC38" s="64" t="e">
        <f t="shared" si="62"/>
        <v>#DIV/0!</v>
      </c>
      <c r="CD38" s="64" t="e">
        <f t="shared" si="62"/>
        <v>#DIV/0!</v>
      </c>
      <c r="CE38" s="64" t="e">
        <f t="shared" si="62"/>
        <v>#DIV/0!</v>
      </c>
      <c r="CF38" s="64" t="e">
        <f t="shared" si="62"/>
        <v>#DIV/0!</v>
      </c>
      <c r="CG38" s="64" t="e">
        <f t="shared" si="62"/>
        <v>#DIV/0!</v>
      </c>
      <c r="CH38" s="64" t="e">
        <f t="shared" si="62"/>
        <v>#DIV/0!</v>
      </c>
      <c r="CI38" s="64" t="e">
        <f t="shared" si="62"/>
        <v>#DIV/0!</v>
      </c>
      <c r="CJ38" s="64" t="e">
        <f t="shared" si="62"/>
        <v>#DIV/0!</v>
      </c>
      <c r="CK38" s="64" t="e">
        <f t="shared" si="62"/>
        <v>#DIV/0!</v>
      </c>
      <c r="CL38" s="64" t="e">
        <f t="shared" si="62"/>
        <v>#DIV/0!</v>
      </c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0"/>
      <c r="DB38" s="40"/>
      <c r="DC38" s="40"/>
      <c r="DD38" s="40"/>
      <c r="DE38" s="40"/>
      <c r="DF38" s="40"/>
      <c r="DG38" s="40"/>
      <c r="DH38" s="40"/>
      <c r="DI38" s="40"/>
      <c r="DJ38" s="40"/>
      <c r="DK38" s="40"/>
      <c r="DL38" s="40"/>
      <c r="DM38" s="40"/>
      <c r="DN38" s="40"/>
      <c r="DO38" s="125"/>
      <c r="DP38" s="125"/>
      <c r="DQ38" s="125"/>
      <c r="DR38" s="125"/>
      <c r="DS38" s="125"/>
      <c r="DT38" s="40"/>
      <c r="DU38" s="40"/>
      <c r="DV38" s="40"/>
      <c r="DW38" s="40"/>
      <c r="DX38" s="40"/>
      <c r="DY38" s="40"/>
      <c r="DZ38" s="40"/>
      <c r="EA38" s="40"/>
      <c r="EB38" s="40"/>
      <c r="EC38" s="40"/>
      <c r="ED38" s="40"/>
      <c r="EE38" s="40"/>
      <c r="EF38" s="40"/>
      <c r="EG38" s="40"/>
      <c r="EH38" s="40"/>
      <c r="EI38" s="40"/>
      <c r="EJ38" s="40"/>
      <c r="EK38" s="40"/>
      <c r="EL38" s="40"/>
      <c r="EM38" s="40"/>
      <c r="EN38" s="40"/>
      <c r="EO38" s="40"/>
      <c r="EP38" s="125"/>
      <c r="EQ38" s="125"/>
      <c r="ER38" s="125"/>
    </row>
    <row r="39" spans="2:148" x14ac:dyDescent="0.25">
      <c r="B39" s="12"/>
      <c r="C39" s="12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40"/>
      <c r="CN39" s="40"/>
      <c r="CO39" s="40"/>
      <c r="CP39" s="40"/>
      <c r="CQ39" s="40"/>
      <c r="CR39" s="40"/>
      <c r="CS39" s="40"/>
      <c r="CT39" s="40"/>
      <c r="CU39" s="40"/>
      <c r="CV39" s="40"/>
      <c r="CW39" s="40"/>
      <c r="CX39" s="40"/>
      <c r="CY39" s="40"/>
      <c r="CZ39" s="40"/>
      <c r="DA39" s="40"/>
      <c r="DB39" s="40"/>
      <c r="DC39" s="40"/>
      <c r="DD39" s="40"/>
      <c r="DE39" s="40"/>
      <c r="DF39" s="40"/>
      <c r="DG39" s="40"/>
      <c r="DH39" s="40"/>
      <c r="DI39" s="40"/>
      <c r="DJ39" s="40"/>
      <c r="DK39" s="40"/>
      <c r="DL39" s="40"/>
      <c r="DM39" s="40"/>
      <c r="DN39" s="40"/>
      <c r="DO39" s="125"/>
      <c r="DP39" s="125"/>
      <c r="DQ39" s="125"/>
      <c r="DR39" s="125"/>
      <c r="DS39" s="125"/>
      <c r="DT39" s="40"/>
      <c r="DU39" s="40"/>
      <c r="DV39" s="40"/>
      <c r="DW39" s="40" t="s">
        <v>4</v>
      </c>
      <c r="DX39" s="40">
        <v>0</v>
      </c>
      <c r="DY39" s="40">
        <v>1</v>
      </c>
      <c r="DZ39" s="40">
        <v>2</v>
      </c>
      <c r="EA39" s="40">
        <v>3</v>
      </c>
      <c r="EB39" s="40">
        <v>4</v>
      </c>
      <c r="EC39" s="40">
        <v>5</v>
      </c>
      <c r="ED39" s="40">
        <v>6</v>
      </c>
      <c r="EE39" s="40">
        <v>7</v>
      </c>
      <c r="EF39" s="40">
        <v>8</v>
      </c>
      <c r="EG39" s="40">
        <v>9</v>
      </c>
      <c r="EH39" s="40">
        <v>10</v>
      </c>
      <c r="EI39" s="40"/>
      <c r="EJ39" s="40"/>
      <c r="EK39" s="40"/>
      <c r="EL39" s="40"/>
      <c r="EM39" s="40"/>
      <c r="EN39" s="40"/>
      <c r="EO39" s="40"/>
      <c r="EP39" s="125"/>
      <c r="EQ39" s="125"/>
      <c r="ER39" s="125"/>
    </row>
    <row r="40" spans="2:148" x14ac:dyDescent="0.25">
      <c r="B40" s="11"/>
      <c r="C40" s="11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0"/>
      <c r="DM40" s="40"/>
      <c r="DN40" s="40"/>
      <c r="DO40" s="125"/>
      <c r="DP40" s="125"/>
      <c r="DQ40" s="125"/>
      <c r="DR40" s="125"/>
      <c r="DS40" s="125"/>
      <c r="DT40" s="40"/>
      <c r="DU40" s="40"/>
      <c r="DV40" s="40"/>
      <c r="DW40" s="40" t="s">
        <v>5</v>
      </c>
      <c r="DX40" s="40">
        <f>COUNTIF(ER7:ER36,0)</f>
        <v>0</v>
      </c>
      <c r="DY40" s="40">
        <f>COUNTIF(EO7:EO36,1)</f>
        <v>0</v>
      </c>
      <c r="DZ40" s="40">
        <f>COUNTIF(ER7:ER36,2)</f>
        <v>0</v>
      </c>
      <c r="EA40" s="40">
        <f>COUNTIF(ER7:ER36,3)</f>
        <v>0</v>
      </c>
      <c r="EB40" s="40">
        <f>COUNTIF(ER7:ER36,4)</f>
        <v>0</v>
      </c>
      <c r="EC40" s="40">
        <f>COUNTIF(ER7:ER36,5)</f>
        <v>0</v>
      </c>
      <c r="ED40" s="40">
        <f>COUNTIF(ER7:ER36,6)</f>
        <v>0</v>
      </c>
      <c r="EE40" s="40">
        <f>COUNTIF(ER7:ER36,7)</f>
        <v>0</v>
      </c>
      <c r="EF40" s="40">
        <f>COUNTIF(ER7:ER36,8)</f>
        <v>0</v>
      </c>
      <c r="EG40" s="40">
        <f>COUNTIF(ER7:ER36,9)</f>
        <v>0</v>
      </c>
      <c r="EH40" s="40">
        <f>COUNTIF(ER7:ER36,10)</f>
        <v>0</v>
      </c>
      <c r="EI40" s="40"/>
      <c r="EJ40" s="40"/>
      <c r="EK40" s="40"/>
      <c r="EL40" s="40"/>
      <c r="EM40" s="40"/>
      <c r="EN40" s="40"/>
      <c r="EO40" s="40"/>
      <c r="EP40" s="125"/>
      <c r="EQ40" s="125"/>
      <c r="ER40" s="125"/>
    </row>
    <row r="41" spans="2:148" x14ac:dyDescent="0.25">
      <c r="CM41" s="42"/>
      <c r="CN41" s="42"/>
      <c r="CO41" s="42"/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  <c r="DB41" s="42"/>
      <c r="DC41" s="42"/>
      <c r="DD41" s="42"/>
      <c r="DE41" s="42"/>
      <c r="DF41" s="42"/>
      <c r="DG41" s="42"/>
      <c r="DH41" s="42"/>
      <c r="DI41" s="42"/>
      <c r="DJ41" s="42"/>
      <c r="DK41" s="42"/>
      <c r="DL41" s="42"/>
      <c r="DM41" s="42"/>
      <c r="DN41" s="42"/>
      <c r="DO41" s="42"/>
      <c r="DP41" s="42"/>
      <c r="DQ41" s="42"/>
      <c r="DR41" s="42"/>
      <c r="DS41" s="42"/>
      <c r="DT41" s="42"/>
      <c r="DU41" s="42"/>
      <c r="DV41" s="42"/>
      <c r="DW41" s="42"/>
      <c r="DX41" s="42"/>
      <c r="DY41" s="42"/>
      <c r="DZ41" s="42"/>
      <c r="EA41" s="42"/>
      <c r="EB41" s="42"/>
      <c r="EC41" s="42"/>
      <c r="ED41" s="42"/>
      <c r="EE41" s="125"/>
      <c r="EF41" s="125"/>
      <c r="EG41" s="125"/>
      <c r="EH41" s="125"/>
      <c r="EI41" s="125"/>
      <c r="EJ41" s="125"/>
      <c r="EK41" s="125"/>
      <c r="EL41" s="125"/>
      <c r="EM41" s="125"/>
      <c r="EN41" s="125"/>
      <c r="EO41" s="125"/>
      <c r="EP41" s="125"/>
      <c r="EQ41" s="125"/>
      <c r="ER41" s="125"/>
    </row>
    <row r="42" spans="2:148" x14ac:dyDescent="0.25">
      <c r="CM42" s="42"/>
      <c r="CN42" s="42"/>
      <c r="CO42" s="42"/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2"/>
      <c r="DC42" s="42"/>
      <c r="DD42" s="42"/>
      <c r="DE42" s="42"/>
      <c r="DF42" s="42"/>
      <c r="DG42" s="42"/>
      <c r="DH42" s="42"/>
      <c r="DI42" s="42"/>
      <c r="DJ42" s="42"/>
      <c r="DK42" s="42"/>
      <c r="DL42" s="42"/>
      <c r="DM42" s="42"/>
      <c r="DN42" s="42"/>
      <c r="DO42" s="42"/>
      <c r="DP42" s="42"/>
      <c r="DQ42" s="42"/>
      <c r="DR42" s="42"/>
      <c r="DS42" s="42"/>
      <c r="DT42" s="42"/>
      <c r="DU42" s="42"/>
      <c r="DV42" s="42"/>
      <c r="DW42" s="42"/>
      <c r="DX42" s="42"/>
      <c r="DY42" s="42"/>
      <c r="DZ42" s="42"/>
      <c r="EA42" s="42"/>
      <c r="EB42" s="42"/>
      <c r="EC42" s="42"/>
      <c r="ED42" s="42"/>
      <c r="EE42" s="42"/>
      <c r="EF42" s="42"/>
      <c r="EG42" s="42"/>
      <c r="EH42" s="42"/>
      <c r="EI42" s="42"/>
      <c r="EJ42" s="42"/>
      <c r="EK42" s="125"/>
      <c r="EL42" s="125"/>
      <c r="EM42" s="125"/>
      <c r="EN42" s="125"/>
      <c r="EO42" s="125"/>
      <c r="EP42" s="125"/>
      <c r="EQ42" s="125"/>
      <c r="ER42" s="125"/>
    </row>
    <row r="43" spans="2:148" x14ac:dyDescent="0.25">
      <c r="CM43" s="61"/>
      <c r="CN43" s="61"/>
      <c r="CO43" s="61"/>
      <c r="CP43" s="61"/>
      <c r="CQ43" s="61"/>
      <c r="CR43" s="61"/>
      <c r="CS43" s="61"/>
      <c r="CT43" s="61"/>
      <c r="CU43" s="61"/>
      <c r="CV43" s="61"/>
      <c r="CW43" s="61"/>
      <c r="CX43" s="61"/>
      <c r="CY43" s="61"/>
      <c r="CZ43" s="61"/>
      <c r="DA43" s="61"/>
      <c r="DB43" s="61"/>
      <c r="DC43" s="61"/>
      <c r="DD43" s="61"/>
      <c r="DE43" s="61"/>
      <c r="DF43" s="61"/>
      <c r="DG43" s="61"/>
      <c r="DH43" s="61"/>
      <c r="DI43" s="61"/>
      <c r="DJ43" s="61"/>
      <c r="DK43" s="61"/>
      <c r="DL43" s="61"/>
      <c r="DM43" s="61"/>
      <c r="DN43" s="61"/>
      <c r="DO43" s="61"/>
      <c r="DP43" s="61"/>
      <c r="DQ43" s="61"/>
      <c r="DR43" s="61"/>
      <c r="DS43" s="61"/>
      <c r="DT43" s="61"/>
      <c r="DU43" s="61"/>
      <c r="DV43" s="61"/>
      <c r="DW43" s="61"/>
      <c r="DX43" s="61"/>
      <c r="DY43" s="61"/>
      <c r="DZ43" s="61"/>
      <c r="EA43" s="61"/>
      <c r="EB43" s="61"/>
      <c r="EC43" s="61"/>
      <c r="ED43" s="61"/>
      <c r="EE43" s="61"/>
      <c r="EF43" s="61"/>
      <c r="EG43" s="61"/>
      <c r="EH43" s="61"/>
      <c r="EI43" s="61"/>
      <c r="EJ43" s="61"/>
      <c r="EK43" s="59"/>
    </row>
    <row r="44" spans="2:148" x14ac:dyDescent="0.25">
      <c r="CM44" s="61"/>
      <c r="CN44" s="61"/>
      <c r="CO44" s="61"/>
      <c r="CP44" s="61"/>
      <c r="CQ44" s="61"/>
      <c r="CR44" s="61"/>
      <c r="CS44" s="61"/>
      <c r="CT44" s="61"/>
      <c r="CU44" s="61"/>
      <c r="CV44" s="61"/>
      <c r="CW44" s="61"/>
      <c r="CX44" s="61"/>
      <c r="CY44" s="61"/>
      <c r="CZ44" s="61"/>
      <c r="DA44" s="61"/>
      <c r="DB44" s="61"/>
      <c r="DC44" s="61"/>
      <c r="DD44" s="61"/>
      <c r="DE44" s="61"/>
      <c r="DF44" s="61"/>
      <c r="DG44" s="61"/>
      <c r="DH44" s="61"/>
      <c r="DI44" s="61"/>
      <c r="DJ44" s="61"/>
      <c r="DK44" s="61"/>
      <c r="DL44" s="61"/>
      <c r="DM44" s="61"/>
      <c r="DN44" s="61"/>
      <c r="DO44" s="61"/>
      <c r="DP44" s="61"/>
      <c r="DQ44" s="61"/>
      <c r="DR44" s="61"/>
      <c r="DS44" s="61"/>
      <c r="DT44" s="61"/>
      <c r="DU44" s="61"/>
      <c r="DV44" s="61"/>
      <c r="DW44" s="61"/>
      <c r="DX44" s="61"/>
      <c r="DY44" s="61"/>
      <c r="DZ44" s="61"/>
      <c r="EA44" s="61"/>
      <c r="EB44" s="61"/>
      <c r="EC44" s="61"/>
      <c r="ED44" s="61"/>
      <c r="EE44" s="61"/>
      <c r="EF44" s="61"/>
      <c r="EG44" s="61"/>
      <c r="EH44" s="61"/>
      <c r="EI44" s="61"/>
      <c r="EJ44" s="61"/>
      <c r="EK44" s="59"/>
    </row>
    <row r="45" spans="2:148" x14ac:dyDescent="0.25">
      <c r="CM45" s="59"/>
      <c r="CN45" s="59"/>
      <c r="CO45" s="59"/>
      <c r="CP45" s="59"/>
      <c r="CQ45" s="59"/>
      <c r="CR45" s="59"/>
      <c r="CS45" s="59"/>
      <c r="CT45" s="59"/>
      <c r="CU45" s="59"/>
      <c r="CV45" s="59"/>
      <c r="CW45" s="59"/>
      <c r="CX45" s="59"/>
      <c r="CY45" s="59"/>
      <c r="CZ45" s="59"/>
      <c r="DA45" s="59"/>
      <c r="DB45" s="59"/>
      <c r="DC45" s="59"/>
      <c r="DD45" s="59"/>
      <c r="DE45" s="59"/>
      <c r="DF45" s="59"/>
      <c r="DG45" s="59"/>
      <c r="DH45" s="59"/>
      <c r="DI45" s="59"/>
      <c r="DJ45" s="59"/>
      <c r="DK45" s="59"/>
      <c r="DL45" s="59"/>
      <c r="DM45" s="59"/>
      <c r="DN45" s="59"/>
      <c r="DO45" s="59"/>
      <c r="DP45" s="59"/>
      <c r="DQ45" s="59"/>
      <c r="DR45" s="59"/>
      <c r="DS45" s="59"/>
      <c r="DT45" s="59"/>
      <c r="DU45" s="59"/>
      <c r="DV45" s="59"/>
      <c r="DW45" s="59"/>
      <c r="DX45" s="59"/>
      <c r="DY45" s="59"/>
      <c r="DZ45" s="59"/>
      <c r="EA45" s="59"/>
      <c r="EB45" s="59"/>
      <c r="EC45" s="59"/>
      <c r="ED45" s="59"/>
      <c r="EE45" s="59"/>
      <c r="EF45" s="59"/>
      <c r="EG45" s="59"/>
      <c r="EH45" s="59"/>
      <c r="EI45" s="59"/>
      <c r="EJ45" s="59"/>
      <c r="EK45" s="59"/>
    </row>
    <row r="46" spans="2:148" x14ac:dyDescent="0.25">
      <c r="CM46" s="22"/>
      <c r="CN46" s="22"/>
      <c r="CO46" s="22"/>
      <c r="CP46" s="22"/>
      <c r="CQ46" s="22"/>
      <c r="CR46" s="22"/>
      <c r="CS46" s="22"/>
      <c r="CT46" s="22"/>
      <c r="CU46" s="22"/>
      <c r="CV46" s="22"/>
      <c r="CW46" s="22"/>
      <c r="CX46" s="22"/>
      <c r="CY46" s="22"/>
      <c r="CZ46" s="22"/>
      <c r="DA46" s="22"/>
      <c r="DB46" s="22"/>
      <c r="DC46" s="22"/>
      <c r="DD46" s="22"/>
      <c r="DE46" s="22"/>
      <c r="DF46" s="22"/>
      <c r="DG46" s="22"/>
      <c r="DH46" s="22"/>
      <c r="DI46" s="22"/>
      <c r="DJ46" s="22"/>
      <c r="DK46" s="22"/>
      <c r="DL46" s="22"/>
      <c r="DM46" s="22"/>
      <c r="DN46" s="22"/>
      <c r="DO46" s="22"/>
      <c r="DP46" s="22"/>
      <c r="DQ46" s="22"/>
      <c r="DR46" s="22"/>
      <c r="DS46" s="22"/>
      <c r="DT46" s="22"/>
      <c r="DU46" s="22"/>
      <c r="DV46" s="22"/>
      <c r="DW46" s="22"/>
      <c r="DX46" s="22"/>
      <c r="DY46" s="22"/>
      <c r="DZ46" s="22"/>
      <c r="EA46" s="22"/>
      <c r="EB46" s="22"/>
      <c r="EC46" s="22"/>
      <c r="ED46" s="22"/>
      <c r="EE46" s="22"/>
      <c r="EF46" s="22"/>
      <c r="EG46" s="22"/>
      <c r="EH46" s="22"/>
      <c r="EI46" s="22"/>
      <c r="EJ46" s="22"/>
      <c r="EK46" s="22"/>
    </row>
    <row r="47" spans="2:148" x14ac:dyDescent="0.25">
      <c r="CM47" s="22"/>
      <c r="CN47" s="22"/>
      <c r="CO47" s="22"/>
      <c r="CP47" s="22"/>
      <c r="CQ47" s="22"/>
      <c r="CR47" s="22"/>
      <c r="CS47" s="22"/>
      <c r="CT47" s="22"/>
      <c r="CU47" s="22"/>
      <c r="CV47" s="22"/>
      <c r="CW47" s="22"/>
      <c r="CX47" s="22"/>
      <c r="CY47" s="22"/>
      <c r="CZ47" s="22"/>
      <c r="DA47" s="22"/>
      <c r="DB47" s="22"/>
      <c r="DC47" s="22"/>
      <c r="DD47" s="22"/>
      <c r="DE47" s="22"/>
      <c r="DF47" s="22"/>
      <c r="DG47" s="22"/>
      <c r="DH47" s="22"/>
      <c r="DI47" s="22"/>
      <c r="DJ47" s="22"/>
      <c r="DK47" s="22"/>
      <c r="DL47" s="22"/>
      <c r="DM47" s="22"/>
      <c r="DN47" s="22"/>
      <c r="DO47" s="22"/>
      <c r="DP47" s="22"/>
      <c r="DQ47" s="22"/>
      <c r="DR47" s="22"/>
      <c r="DS47" s="22"/>
      <c r="DT47" s="22"/>
      <c r="DU47" s="22"/>
      <c r="DV47" s="22"/>
      <c r="DW47" s="22"/>
      <c r="DX47" s="22"/>
      <c r="DY47" s="22"/>
      <c r="DZ47" s="22"/>
      <c r="EA47" s="22"/>
      <c r="EB47" s="22"/>
      <c r="EC47" s="22"/>
      <c r="ED47" s="22"/>
      <c r="EE47" s="22"/>
      <c r="EF47" s="22"/>
      <c r="EG47" s="22"/>
      <c r="EH47" s="22"/>
      <c r="EI47" s="22"/>
      <c r="EJ47" s="22"/>
      <c r="EK47" s="22"/>
    </row>
    <row r="48" spans="2:148" x14ac:dyDescent="0.25"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  <c r="EI48" s="22"/>
      <c r="EJ48" s="22"/>
      <c r="EK48" s="22"/>
    </row>
    <row r="49" spans="91:141" x14ac:dyDescent="0.25">
      <c r="CM49" s="22"/>
      <c r="CN49" s="22"/>
      <c r="CO49" s="22"/>
      <c r="CP49" s="22"/>
      <c r="CQ49" s="22"/>
      <c r="CR49" s="22"/>
      <c r="CS49" s="22"/>
      <c r="CT49" s="22"/>
      <c r="CU49" s="22"/>
      <c r="CV49" s="22"/>
      <c r="CW49" s="22"/>
      <c r="CX49" s="22"/>
      <c r="CY49" s="22"/>
      <c r="CZ49" s="22"/>
      <c r="DA49" s="22"/>
      <c r="DB49" s="22"/>
      <c r="DC49" s="22"/>
      <c r="DD49" s="22"/>
      <c r="DE49" s="22"/>
      <c r="DF49" s="22"/>
      <c r="DG49" s="22"/>
      <c r="DH49" s="22"/>
      <c r="DI49" s="22"/>
      <c r="DJ49" s="22"/>
      <c r="DK49" s="22"/>
      <c r="DL49" s="22"/>
      <c r="DM49" s="22"/>
      <c r="DN49" s="22"/>
      <c r="DO49" s="22"/>
      <c r="DP49" s="22"/>
      <c r="DQ49" s="22"/>
      <c r="DR49" s="22"/>
      <c r="DS49" s="22"/>
      <c r="DT49" s="22"/>
      <c r="DU49" s="22"/>
      <c r="DV49" s="22"/>
      <c r="DW49" s="22"/>
      <c r="DX49" s="22"/>
      <c r="DY49" s="22"/>
      <c r="DZ49" s="22"/>
      <c r="EA49" s="22"/>
      <c r="EB49" s="22"/>
      <c r="EC49" s="22"/>
      <c r="ED49" s="22"/>
      <c r="EE49" s="22"/>
      <c r="EF49" s="22"/>
      <c r="EG49" s="22"/>
      <c r="EH49" s="22"/>
      <c r="EI49" s="22"/>
      <c r="EJ49" s="22"/>
      <c r="EK49" s="22"/>
    </row>
  </sheetData>
  <sheetProtection sheet="1" objects="1" scenarios="1" selectLockedCells="1"/>
  <mergeCells count="35">
    <mergeCell ref="B14:C14"/>
    <mergeCell ref="S2:AH2"/>
    <mergeCell ref="E4:P4"/>
    <mergeCell ref="T4:W4"/>
    <mergeCell ref="B6:C6"/>
    <mergeCell ref="B7:C7"/>
    <mergeCell ref="B8:C8"/>
    <mergeCell ref="B9:C9"/>
    <mergeCell ref="B10:C10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33:C33"/>
    <mergeCell ref="B34:C34"/>
    <mergeCell ref="B35:C35"/>
    <mergeCell ref="B36:C36"/>
    <mergeCell ref="E3:G3"/>
    <mergeCell ref="B27:C27"/>
    <mergeCell ref="B28:C28"/>
    <mergeCell ref="B29:C29"/>
    <mergeCell ref="B30:C30"/>
    <mergeCell ref="B31:C31"/>
    <mergeCell ref="B32:C32"/>
    <mergeCell ref="B21:C21"/>
    <mergeCell ref="B22:C22"/>
    <mergeCell ref="B23:C23"/>
    <mergeCell ref="B24:C24"/>
    <mergeCell ref="B25:C25"/>
  </mergeCells>
  <conditionalFormatting sqref="B7:C36">
    <cfRule type="containsBlanks" dxfId="1" priority="3">
      <formula>LEN(TRIM(B7))=0</formula>
    </cfRule>
  </conditionalFormatting>
  <conditionalFormatting sqref="T4">
    <cfRule type="containsBlanks" dxfId="0" priority="1">
      <formula>LEN(TRIM(T4))=0</formula>
    </cfRule>
  </conditionalFormatting>
  <dataValidations count="1">
    <dataValidation type="list" allowBlank="1" showInputMessage="1" showErrorMessage="1" promptTitle="Vælg skole" prompt="Du skal vælge din skole" sqref="E4:P4">
      <formula1>skolenavn</formula1>
    </dataValidation>
  </dataValidations>
  <pageMargins left="0.25" right="0.25" top="0.75" bottom="0.75" header="0.3" footer="0.3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>
    <pageSetUpPr fitToPage="1"/>
  </sheetPr>
  <dimension ref="A1:AF43"/>
  <sheetViews>
    <sheetView workbookViewId="0">
      <selection activeCell="R16" sqref="R16"/>
    </sheetView>
  </sheetViews>
  <sheetFormatPr defaultColWidth="11.42578125" defaultRowHeight="15" x14ac:dyDescent="0.25"/>
  <cols>
    <col min="1" max="1" width="4.5703125" customWidth="1"/>
    <col min="2" max="2" width="11" customWidth="1"/>
    <col min="3" max="3" width="3.5703125" customWidth="1"/>
    <col min="4" max="32" width="4.85546875" customWidth="1"/>
  </cols>
  <sheetData>
    <row r="1" spans="1:32" ht="15.75" thickBo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32" ht="70.5" customHeight="1" thickBot="1" x14ac:dyDescent="0.3">
      <c r="A2" s="3"/>
      <c r="B2" s="83" t="s">
        <v>17</v>
      </c>
      <c r="C2" s="84"/>
      <c r="D2" s="76" t="s">
        <v>6</v>
      </c>
      <c r="E2" s="76" t="s">
        <v>107</v>
      </c>
      <c r="F2" s="76" t="s">
        <v>108</v>
      </c>
      <c r="G2" s="76" t="s">
        <v>109</v>
      </c>
      <c r="H2" s="76" t="s">
        <v>110</v>
      </c>
      <c r="I2" s="76" t="s">
        <v>111</v>
      </c>
      <c r="J2" s="85" t="s">
        <v>112</v>
      </c>
      <c r="K2" s="86" t="s">
        <v>113</v>
      </c>
      <c r="L2" s="86" t="s">
        <v>114</v>
      </c>
      <c r="M2" s="87" t="s">
        <v>7</v>
      </c>
      <c r="N2" s="76" t="s">
        <v>115</v>
      </c>
      <c r="O2" s="76" t="s">
        <v>8</v>
      </c>
      <c r="P2" s="85" t="s">
        <v>116</v>
      </c>
      <c r="Q2" s="86" t="s">
        <v>117</v>
      </c>
      <c r="R2" s="87" t="s">
        <v>118</v>
      </c>
      <c r="S2" s="76" t="s">
        <v>119</v>
      </c>
      <c r="T2" s="76" t="s">
        <v>120</v>
      </c>
      <c r="U2" s="76" t="s">
        <v>121</v>
      </c>
      <c r="V2" s="76" t="s">
        <v>122</v>
      </c>
      <c r="W2" s="76" t="s">
        <v>123</v>
      </c>
      <c r="X2" s="76" t="s">
        <v>124</v>
      </c>
      <c r="Y2" s="76" t="s">
        <v>125</v>
      </c>
      <c r="Z2" s="82" t="s">
        <v>126</v>
      </c>
      <c r="AA2" s="76" t="s">
        <v>127</v>
      </c>
      <c r="AB2" s="85" t="s">
        <v>122</v>
      </c>
      <c r="AC2" s="123" t="s">
        <v>128</v>
      </c>
      <c r="AD2" s="124" t="s">
        <v>129</v>
      </c>
      <c r="AE2" s="123" t="s">
        <v>9</v>
      </c>
      <c r="AF2" s="124" t="s">
        <v>4</v>
      </c>
    </row>
    <row r="3" spans="1:32" ht="15.75" thickBot="1" x14ac:dyDescent="0.3">
      <c r="A3" s="3"/>
      <c r="B3" s="17" t="s">
        <v>2</v>
      </c>
      <c r="C3" s="20"/>
      <c r="D3" s="110" t="s">
        <v>80</v>
      </c>
      <c r="E3" s="110" t="s">
        <v>81</v>
      </c>
      <c r="F3" s="110" t="s">
        <v>82</v>
      </c>
      <c r="G3" s="110" t="s">
        <v>83</v>
      </c>
      <c r="H3" s="110" t="s">
        <v>84</v>
      </c>
      <c r="I3" s="110" t="s">
        <v>85</v>
      </c>
      <c r="J3" s="111" t="s">
        <v>86</v>
      </c>
      <c r="K3" s="112" t="s">
        <v>90</v>
      </c>
      <c r="L3" s="112" t="s">
        <v>130</v>
      </c>
      <c r="M3" s="113" t="s">
        <v>87</v>
      </c>
      <c r="N3" s="114" t="s">
        <v>88</v>
      </c>
      <c r="O3" s="114" t="s">
        <v>89</v>
      </c>
      <c r="P3" s="115" t="s">
        <v>18</v>
      </c>
      <c r="Q3" s="116" t="s">
        <v>92</v>
      </c>
      <c r="R3" s="117" t="s">
        <v>93</v>
      </c>
      <c r="S3" s="118" t="s">
        <v>94</v>
      </c>
      <c r="T3" s="118" t="s">
        <v>95</v>
      </c>
      <c r="U3" s="118" t="s">
        <v>96</v>
      </c>
      <c r="V3" s="118" t="s">
        <v>97</v>
      </c>
      <c r="W3" s="118" t="s">
        <v>98</v>
      </c>
      <c r="X3" s="118" t="s">
        <v>99</v>
      </c>
      <c r="Y3" s="118" t="s">
        <v>100</v>
      </c>
      <c r="Z3" s="118" t="s">
        <v>101</v>
      </c>
      <c r="AA3" s="118" t="s">
        <v>102</v>
      </c>
      <c r="AB3" s="119" t="s">
        <v>103</v>
      </c>
      <c r="AC3" s="120" t="s">
        <v>19</v>
      </c>
      <c r="AD3" s="121" t="s">
        <v>104</v>
      </c>
      <c r="AE3" s="121" t="s">
        <v>105</v>
      </c>
      <c r="AF3" s="122"/>
    </row>
    <row r="4" spans="1:32" x14ac:dyDescent="0.25">
      <c r="A4" s="3"/>
      <c r="B4" s="96">
        <f>Evalueringsark!B7</f>
        <v>0</v>
      </c>
      <c r="C4" s="97"/>
      <c r="D4" s="98" t="str">
        <f>Evalueringsark!DP7</f>
        <v>-</v>
      </c>
      <c r="E4" s="98" t="str">
        <f>Evalueringsark!DQ7</f>
        <v>o/-</v>
      </c>
      <c r="F4" s="98" t="str">
        <f>Evalueringsark!DR7</f>
        <v>o/-</v>
      </c>
      <c r="G4" s="98" t="str">
        <f>Evalueringsark!DS7</f>
        <v>-</v>
      </c>
      <c r="H4" s="98" t="str">
        <f>Evalueringsark!DT7</f>
        <v>-</v>
      </c>
      <c r="I4" s="98" t="str">
        <f>Evalueringsark!DU7</f>
        <v>-</v>
      </c>
      <c r="J4" s="99" t="str">
        <f>Evalueringsark!DV7</f>
        <v>-</v>
      </c>
      <c r="K4" s="100" t="str">
        <f>Evalueringsark!DW7</f>
        <v>-</v>
      </c>
      <c r="L4" s="100" t="str">
        <f>Evalueringsark!DX7</f>
        <v>-</v>
      </c>
      <c r="M4" s="101" t="str">
        <f>Evalueringsark!DY7</f>
        <v>-</v>
      </c>
      <c r="N4" s="102" t="str">
        <f>Evalueringsark!DZ7</f>
        <v>-</v>
      </c>
      <c r="O4" s="102" t="str">
        <f>Evalueringsark!EA7</f>
        <v>o/-</v>
      </c>
      <c r="P4" s="103" t="str">
        <f>Evalueringsark!EB7</f>
        <v>o/-</v>
      </c>
      <c r="Q4" s="104" t="str">
        <f>Evalueringsark!EC7</f>
        <v>-</v>
      </c>
      <c r="R4" s="105" t="str">
        <f>Evalueringsark!ED7</f>
        <v>-</v>
      </c>
      <c r="S4" s="106" t="str">
        <f>Evalueringsark!EE7</f>
        <v>-</v>
      </c>
      <c r="T4" s="106" t="str">
        <f>Evalueringsark!EF7</f>
        <v>-</v>
      </c>
      <c r="U4" s="106" t="str">
        <f>Evalueringsark!EG7</f>
        <v>-</v>
      </c>
      <c r="V4" s="106" t="str">
        <f>Evalueringsark!EH7</f>
        <v>-</v>
      </c>
      <c r="W4" s="106" t="str">
        <f>Evalueringsark!EI7</f>
        <v>o/-</v>
      </c>
      <c r="X4" s="106" t="str">
        <f>Evalueringsark!EJ7</f>
        <v>-</v>
      </c>
      <c r="Y4" s="106" t="str">
        <f>Evalueringsark!EK7</f>
        <v>o/-</v>
      </c>
      <c r="Z4" s="106" t="str">
        <f>Evalueringsark!EL7</f>
        <v>-</v>
      </c>
      <c r="AA4" s="106" t="str">
        <f>Evalueringsark!EM7</f>
        <v>-</v>
      </c>
      <c r="AB4" s="107" t="str">
        <f>Evalueringsark!EN7</f>
        <v>o/-</v>
      </c>
      <c r="AC4" s="108" t="str">
        <f>Evalueringsark!EO7</f>
        <v>-</v>
      </c>
      <c r="AD4" s="109" t="str">
        <f>Evalueringsark!EP7</f>
        <v>-</v>
      </c>
      <c r="AE4" s="109" t="str">
        <f>Evalueringsark!EQ7</f>
        <v>-</v>
      </c>
      <c r="AF4" s="109" t="str">
        <f>Evalueringsark!ER7</f>
        <v/>
      </c>
    </row>
    <row r="5" spans="1:32" x14ac:dyDescent="0.25">
      <c r="A5" s="3"/>
      <c r="B5" s="27">
        <f>Evalueringsark!B8</f>
        <v>0</v>
      </c>
      <c r="C5" s="65"/>
      <c r="D5" s="67" t="str">
        <f>Evalueringsark!DP8</f>
        <v>-</v>
      </c>
      <c r="E5" s="67" t="str">
        <f>Evalueringsark!DQ8</f>
        <v>o/-</v>
      </c>
      <c r="F5" s="67" t="str">
        <f>Evalueringsark!DR8</f>
        <v>o/-</v>
      </c>
      <c r="G5" s="67" t="str">
        <f>Evalueringsark!DS8</f>
        <v>-</v>
      </c>
      <c r="H5" s="67" t="str">
        <f>Evalueringsark!DT8</f>
        <v>-</v>
      </c>
      <c r="I5" s="67" t="str">
        <f>Evalueringsark!DU8</f>
        <v>-</v>
      </c>
      <c r="J5" s="68" t="str">
        <f>Evalueringsark!DV8</f>
        <v>-</v>
      </c>
      <c r="K5" s="69" t="str">
        <f>Evalueringsark!DW8</f>
        <v>-</v>
      </c>
      <c r="L5" s="69" t="str">
        <f>Evalueringsark!DX8</f>
        <v>-</v>
      </c>
      <c r="M5" s="71" t="str">
        <f>Evalueringsark!DY8</f>
        <v>-</v>
      </c>
      <c r="N5" s="72" t="str">
        <f>Evalueringsark!DZ8</f>
        <v>-</v>
      </c>
      <c r="O5" s="72" t="str">
        <f>Evalueringsark!EA8</f>
        <v>o/-</v>
      </c>
      <c r="P5" s="73" t="str">
        <f>Evalueringsark!EB8</f>
        <v>o/-</v>
      </c>
      <c r="Q5" s="74" t="str">
        <f>Evalueringsark!EC8</f>
        <v>-</v>
      </c>
      <c r="R5" s="77" t="str">
        <f>Evalueringsark!ED8</f>
        <v>-</v>
      </c>
      <c r="S5" s="78" t="str">
        <f>Evalueringsark!EE8</f>
        <v>-</v>
      </c>
      <c r="T5" s="78" t="str">
        <f>Evalueringsark!EF8</f>
        <v>-</v>
      </c>
      <c r="U5" s="78" t="str">
        <f>Evalueringsark!EG8</f>
        <v>-</v>
      </c>
      <c r="V5" s="78" t="str">
        <f>Evalueringsark!EH8</f>
        <v>-</v>
      </c>
      <c r="W5" s="78" t="str">
        <f>Evalueringsark!EI8</f>
        <v>o/-</v>
      </c>
      <c r="X5" s="78" t="str">
        <f>Evalueringsark!EJ8</f>
        <v>-</v>
      </c>
      <c r="Y5" s="78" t="str">
        <f>Evalueringsark!EK8</f>
        <v>o/-</v>
      </c>
      <c r="Z5" s="78" t="str">
        <f>Evalueringsark!EL8</f>
        <v>-</v>
      </c>
      <c r="AA5" s="78" t="str">
        <f>Evalueringsark!EM8</f>
        <v>-</v>
      </c>
      <c r="AB5" s="79" t="str">
        <f>Evalueringsark!EN8</f>
        <v>o/-</v>
      </c>
      <c r="AC5" s="80" t="str">
        <f>Evalueringsark!EO8</f>
        <v>-</v>
      </c>
      <c r="AD5" s="6" t="str">
        <f>Evalueringsark!EP8</f>
        <v>-</v>
      </c>
      <c r="AE5" s="6" t="str">
        <f>Evalueringsark!EQ8</f>
        <v>-</v>
      </c>
      <c r="AF5" s="6" t="str">
        <f>Evalueringsark!ER8</f>
        <v/>
      </c>
    </row>
    <row r="6" spans="1:32" x14ac:dyDescent="0.25">
      <c r="A6" s="3"/>
      <c r="B6" s="27">
        <f>Evalueringsark!B9</f>
        <v>0</v>
      </c>
      <c r="C6" s="65"/>
      <c r="D6" s="67" t="str">
        <f>Evalueringsark!DP9</f>
        <v>-</v>
      </c>
      <c r="E6" s="67" t="str">
        <f>Evalueringsark!DQ9</f>
        <v>o/-</v>
      </c>
      <c r="F6" s="67" t="str">
        <f>Evalueringsark!DR9</f>
        <v>o/-</v>
      </c>
      <c r="G6" s="67" t="str">
        <f>Evalueringsark!DS9</f>
        <v>-</v>
      </c>
      <c r="H6" s="67" t="str">
        <f>Evalueringsark!DT9</f>
        <v>-</v>
      </c>
      <c r="I6" s="67" t="str">
        <f>Evalueringsark!DU9</f>
        <v>-</v>
      </c>
      <c r="J6" s="68" t="str">
        <f>Evalueringsark!DV9</f>
        <v>-</v>
      </c>
      <c r="K6" s="69" t="str">
        <f>Evalueringsark!DW9</f>
        <v>-</v>
      </c>
      <c r="L6" s="69" t="str">
        <f>Evalueringsark!DX9</f>
        <v>-</v>
      </c>
      <c r="M6" s="71" t="str">
        <f>Evalueringsark!DY9</f>
        <v>-</v>
      </c>
      <c r="N6" s="72" t="str">
        <f>Evalueringsark!DZ9</f>
        <v>-</v>
      </c>
      <c r="O6" s="72" t="str">
        <f>Evalueringsark!EA9</f>
        <v>o/-</v>
      </c>
      <c r="P6" s="73" t="str">
        <f>Evalueringsark!EB9</f>
        <v>o/-</v>
      </c>
      <c r="Q6" s="74" t="str">
        <f>Evalueringsark!EC9</f>
        <v>-</v>
      </c>
      <c r="R6" s="77" t="str">
        <f>Evalueringsark!ED9</f>
        <v>-</v>
      </c>
      <c r="S6" s="78" t="str">
        <f>Evalueringsark!EE9</f>
        <v>-</v>
      </c>
      <c r="T6" s="78" t="str">
        <f>Evalueringsark!EF9</f>
        <v>-</v>
      </c>
      <c r="U6" s="78" t="str">
        <f>Evalueringsark!EG9</f>
        <v>-</v>
      </c>
      <c r="V6" s="78" t="str">
        <f>Evalueringsark!EH9</f>
        <v>-</v>
      </c>
      <c r="W6" s="78" t="str">
        <f>Evalueringsark!EI9</f>
        <v>o/-</v>
      </c>
      <c r="X6" s="78" t="str">
        <f>Evalueringsark!EJ9</f>
        <v>-</v>
      </c>
      <c r="Y6" s="78" t="str">
        <f>Evalueringsark!EK9</f>
        <v>o/-</v>
      </c>
      <c r="Z6" s="78" t="str">
        <f>Evalueringsark!EL9</f>
        <v>-</v>
      </c>
      <c r="AA6" s="78" t="str">
        <f>Evalueringsark!EM9</f>
        <v>-</v>
      </c>
      <c r="AB6" s="79" t="str">
        <f>Evalueringsark!EN9</f>
        <v>o/-</v>
      </c>
      <c r="AC6" s="80" t="str">
        <f>Evalueringsark!EO9</f>
        <v>-</v>
      </c>
      <c r="AD6" s="6" t="str">
        <f>Evalueringsark!EP9</f>
        <v>-</v>
      </c>
      <c r="AE6" s="6" t="str">
        <f>Evalueringsark!EQ9</f>
        <v>-</v>
      </c>
      <c r="AF6" s="6" t="str">
        <f>Evalueringsark!ER9</f>
        <v/>
      </c>
    </row>
    <row r="7" spans="1:32" x14ac:dyDescent="0.25">
      <c r="A7" s="3"/>
      <c r="B7" s="27">
        <f>Evalueringsark!B10</f>
        <v>0</v>
      </c>
      <c r="C7" s="65"/>
      <c r="D7" s="67" t="str">
        <f>Evalueringsark!DP10</f>
        <v>-</v>
      </c>
      <c r="E7" s="67" t="str">
        <f>Evalueringsark!DQ10</f>
        <v>o/-</v>
      </c>
      <c r="F7" s="67" t="str">
        <f>Evalueringsark!DR10</f>
        <v>o/-</v>
      </c>
      <c r="G7" s="67" t="str">
        <f>Evalueringsark!DS10</f>
        <v>-</v>
      </c>
      <c r="H7" s="67" t="str">
        <f>Evalueringsark!DT10</f>
        <v>-</v>
      </c>
      <c r="I7" s="67" t="str">
        <f>Evalueringsark!DU10</f>
        <v>-</v>
      </c>
      <c r="J7" s="68" t="str">
        <f>Evalueringsark!DV10</f>
        <v>-</v>
      </c>
      <c r="K7" s="69" t="str">
        <f>Evalueringsark!DW10</f>
        <v>-</v>
      </c>
      <c r="L7" s="69" t="str">
        <f>Evalueringsark!DX10</f>
        <v>-</v>
      </c>
      <c r="M7" s="71" t="str">
        <f>Evalueringsark!DY10</f>
        <v>-</v>
      </c>
      <c r="N7" s="72" t="str">
        <f>Evalueringsark!DZ10</f>
        <v>-</v>
      </c>
      <c r="O7" s="72" t="str">
        <f>Evalueringsark!EA10</f>
        <v>o/-</v>
      </c>
      <c r="P7" s="73" t="str">
        <f>Evalueringsark!EB10</f>
        <v>o/-</v>
      </c>
      <c r="Q7" s="74" t="str">
        <f>Evalueringsark!EC10</f>
        <v>-</v>
      </c>
      <c r="R7" s="77" t="str">
        <f>Evalueringsark!ED10</f>
        <v>-</v>
      </c>
      <c r="S7" s="78" t="str">
        <f>Evalueringsark!EE10</f>
        <v>-</v>
      </c>
      <c r="T7" s="78" t="str">
        <f>Evalueringsark!EF10</f>
        <v>-</v>
      </c>
      <c r="U7" s="78" t="str">
        <f>Evalueringsark!EG10</f>
        <v>-</v>
      </c>
      <c r="V7" s="78" t="str">
        <f>Evalueringsark!EH10</f>
        <v>-</v>
      </c>
      <c r="W7" s="78" t="str">
        <f>Evalueringsark!EI10</f>
        <v>o/-</v>
      </c>
      <c r="X7" s="78" t="str">
        <f>Evalueringsark!EJ10</f>
        <v>-</v>
      </c>
      <c r="Y7" s="78" t="str">
        <f>Evalueringsark!EK10</f>
        <v>o/-</v>
      </c>
      <c r="Z7" s="78" t="str">
        <f>Evalueringsark!EL10</f>
        <v>-</v>
      </c>
      <c r="AA7" s="78" t="str">
        <f>Evalueringsark!EM10</f>
        <v>-</v>
      </c>
      <c r="AB7" s="79" t="str">
        <f>Evalueringsark!EN10</f>
        <v>o/-</v>
      </c>
      <c r="AC7" s="80" t="str">
        <f>Evalueringsark!EO10</f>
        <v>-</v>
      </c>
      <c r="AD7" s="6" t="str">
        <f>Evalueringsark!EP10</f>
        <v>-</v>
      </c>
      <c r="AE7" s="6" t="str">
        <f>Evalueringsark!EQ10</f>
        <v>-</v>
      </c>
      <c r="AF7" s="6" t="str">
        <f>Evalueringsark!ER10</f>
        <v/>
      </c>
    </row>
    <row r="8" spans="1:32" x14ac:dyDescent="0.25">
      <c r="A8" s="3"/>
      <c r="B8" s="27">
        <f>Evalueringsark!B11</f>
        <v>0</v>
      </c>
      <c r="C8" s="65"/>
      <c r="D8" s="67" t="str">
        <f>Evalueringsark!DP11</f>
        <v>-</v>
      </c>
      <c r="E8" s="67" t="str">
        <f>Evalueringsark!DQ11</f>
        <v>o/-</v>
      </c>
      <c r="F8" s="67" t="str">
        <f>Evalueringsark!DR11</f>
        <v>o/-</v>
      </c>
      <c r="G8" s="67" t="str">
        <f>Evalueringsark!DS11</f>
        <v>-</v>
      </c>
      <c r="H8" s="67" t="str">
        <f>Evalueringsark!DT11</f>
        <v>-</v>
      </c>
      <c r="I8" s="67" t="str">
        <f>Evalueringsark!DU11</f>
        <v>-</v>
      </c>
      <c r="J8" s="68" t="str">
        <f>Evalueringsark!DV11</f>
        <v>-</v>
      </c>
      <c r="K8" s="69" t="str">
        <f>Evalueringsark!DW11</f>
        <v>-</v>
      </c>
      <c r="L8" s="69" t="str">
        <f>Evalueringsark!DX11</f>
        <v>-</v>
      </c>
      <c r="M8" s="71" t="str">
        <f>Evalueringsark!DY11</f>
        <v>-</v>
      </c>
      <c r="N8" s="72" t="str">
        <f>Evalueringsark!DZ11</f>
        <v>-</v>
      </c>
      <c r="O8" s="72" t="str">
        <f>Evalueringsark!EA11</f>
        <v>o/-</v>
      </c>
      <c r="P8" s="73" t="str">
        <f>Evalueringsark!EB11</f>
        <v>o/-</v>
      </c>
      <c r="Q8" s="74" t="str">
        <f>Evalueringsark!EC11</f>
        <v>-</v>
      </c>
      <c r="R8" s="77" t="str">
        <f>Evalueringsark!ED11</f>
        <v>-</v>
      </c>
      <c r="S8" s="78" t="str">
        <f>Evalueringsark!EE11</f>
        <v>-</v>
      </c>
      <c r="T8" s="78" t="str">
        <f>Evalueringsark!EF11</f>
        <v>-</v>
      </c>
      <c r="U8" s="78" t="str">
        <f>Evalueringsark!EG11</f>
        <v>-</v>
      </c>
      <c r="V8" s="78" t="str">
        <f>Evalueringsark!EH11</f>
        <v>-</v>
      </c>
      <c r="W8" s="78" t="str">
        <f>Evalueringsark!EI11</f>
        <v>o/-</v>
      </c>
      <c r="X8" s="78" t="str">
        <f>Evalueringsark!EJ11</f>
        <v>-</v>
      </c>
      <c r="Y8" s="78" t="str">
        <f>Evalueringsark!EK11</f>
        <v>o/-</v>
      </c>
      <c r="Z8" s="78" t="str">
        <f>Evalueringsark!EL11</f>
        <v>-</v>
      </c>
      <c r="AA8" s="78" t="str">
        <f>Evalueringsark!EM11</f>
        <v>-</v>
      </c>
      <c r="AB8" s="79" t="str">
        <f>Evalueringsark!EN11</f>
        <v>o/-</v>
      </c>
      <c r="AC8" s="80" t="str">
        <f>Evalueringsark!EO11</f>
        <v>-</v>
      </c>
      <c r="AD8" s="6" t="str">
        <f>Evalueringsark!EP11</f>
        <v>-</v>
      </c>
      <c r="AE8" s="6" t="str">
        <f>Evalueringsark!EQ11</f>
        <v>-</v>
      </c>
      <c r="AF8" s="6" t="str">
        <f>Evalueringsark!ER11</f>
        <v/>
      </c>
    </row>
    <row r="9" spans="1:32" x14ac:dyDescent="0.25">
      <c r="A9" s="3"/>
      <c r="B9" s="27">
        <f>Evalueringsark!B12</f>
        <v>0</v>
      </c>
      <c r="C9" s="65"/>
      <c r="D9" s="67" t="str">
        <f>Evalueringsark!DP12</f>
        <v>-</v>
      </c>
      <c r="E9" s="67" t="str">
        <f>Evalueringsark!DQ12</f>
        <v>o/-</v>
      </c>
      <c r="F9" s="67" t="str">
        <f>Evalueringsark!DR12</f>
        <v>o/-</v>
      </c>
      <c r="G9" s="67" t="str">
        <f>Evalueringsark!DS12</f>
        <v>-</v>
      </c>
      <c r="H9" s="67" t="str">
        <f>Evalueringsark!DT12</f>
        <v>-</v>
      </c>
      <c r="I9" s="67" t="str">
        <f>Evalueringsark!DU12</f>
        <v>-</v>
      </c>
      <c r="J9" s="68" t="str">
        <f>Evalueringsark!DV12</f>
        <v>-</v>
      </c>
      <c r="K9" s="69" t="str">
        <f>Evalueringsark!DW12</f>
        <v>-</v>
      </c>
      <c r="L9" s="69" t="str">
        <f>Evalueringsark!DX12</f>
        <v>-</v>
      </c>
      <c r="M9" s="71" t="str">
        <f>Evalueringsark!DY12</f>
        <v>-</v>
      </c>
      <c r="N9" s="72" t="str">
        <f>Evalueringsark!DZ12</f>
        <v>-</v>
      </c>
      <c r="O9" s="72" t="str">
        <f>Evalueringsark!EA12</f>
        <v>o/-</v>
      </c>
      <c r="P9" s="73" t="str">
        <f>Evalueringsark!EB12</f>
        <v>o/-</v>
      </c>
      <c r="Q9" s="74" t="str">
        <f>Evalueringsark!EC12</f>
        <v>-</v>
      </c>
      <c r="R9" s="77" t="str">
        <f>Evalueringsark!ED12</f>
        <v>-</v>
      </c>
      <c r="S9" s="78" t="str">
        <f>Evalueringsark!EE12</f>
        <v>-</v>
      </c>
      <c r="T9" s="78" t="str">
        <f>Evalueringsark!EF12</f>
        <v>-</v>
      </c>
      <c r="U9" s="78" t="str">
        <f>Evalueringsark!EG12</f>
        <v>-</v>
      </c>
      <c r="V9" s="78" t="str">
        <f>Evalueringsark!EH12</f>
        <v>-</v>
      </c>
      <c r="W9" s="78" t="str">
        <f>Evalueringsark!EI12</f>
        <v>o/-</v>
      </c>
      <c r="X9" s="78" t="str">
        <f>Evalueringsark!EJ12</f>
        <v>-</v>
      </c>
      <c r="Y9" s="78" t="str">
        <f>Evalueringsark!EK12</f>
        <v>o/-</v>
      </c>
      <c r="Z9" s="78" t="str">
        <f>Evalueringsark!EL12</f>
        <v>-</v>
      </c>
      <c r="AA9" s="78" t="str">
        <f>Evalueringsark!EM12</f>
        <v>-</v>
      </c>
      <c r="AB9" s="79" t="str">
        <f>Evalueringsark!EN12</f>
        <v>o/-</v>
      </c>
      <c r="AC9" s="80" t="str">
        <f>Evalueringsark!EO12</f>
        <v>-</v>
      </c>
      <c r="AD9" s="6" t="str">
        <f>Evalueringsark!EP12</f>
        <v>-</v>
      </c>
      <c r="AE9" s="6" t="str">
        <f>Evalueringsark!EQ12</f>
        <v>-</v>
      </c>
      <c r="AF9" s="6" t="str">
        <f>Evalueringsark!ER12</f>
        <v/>
      </c>
    </row>
    <row r="10" spans="1:32" x14ac:dyDescent="0.25">
      <c r="A10" s="3"/>
      <c r="B10" s="27">
        <f>Evalueringsark!B13</f>
        <v>0</v>
      </c>
      <c r="C10" s="65"/>
      <c r="D10" s="67" t="str">
        <f>Evalueringsark!DP13</f>
        <v>-</v>
      </c>
      <c r="E10" s="67" t="str">
        <f>Evalueringsark!DQ13</f>
        <v>o/-</v>
      </c>
      <c r="F10" s="67" t="str">
        <f>Evalueringsark!DR13</f>
        <v>o/-</v>
      </c>
      <c r="G10" s="67" t="str">
        <f>Evalueringsark!DS13</f>
        <v>-</v>
      </c>
      <c r="H10" s="67" t="str">
        <f>Evalueringsark!DT13</f>
        <v>-</v>
      </c>
      <c r="I10" s="67" t="str">
        <f>Evalueringsark!DU13</f>
        <v>-</v>
      </c>
      <c r="J10" s="68" t="str">
        <f>Evalueringsark!DV13</f>
        <v>-</v>
      </c>
      <c r="K10" s="69" t="str">
        <f>Evalueringsark!DW13</f>
        <v>-</v>
      </c>
      <c r="L10" s="69" t="str">
        <f>Evalueringsark!DX13</f>
        <v>-</v>
      </c>
      <c r="M10" s="71" t="str">
        <f>Evalueringsark!DY13</f>
        <v>-</v>
      </c>
      <c r="N10" s="72" t="str">
        <f>Evalueringsark!DZ13</f>
        <v>-</v>
      </c>
      <c r="O10" s="72" t="str">
        <f>Evalueringsark!EA13</f>
        <v>o/-</v>
      </c>
      <c r="P10" s="73" t="str">
        <f>Evalueringsark!EB13</f>
        <v>o/-</v>
      </c>
      <c r="Q10" s="74" t="str">
        <f>Evalueringsark!EC13</f>
        <v>-</v>
      </c>
      <c r="R10" s="77" t="str">
        <f>Evalueringsark!ED13</f>
        <v>-</v>
      </c>
      <c r="S10" s="78" t="str">
        <f>Evalueringsark!EE13</f>
        <v>-</v>
      </c>
      <c r="T10" s="78" t="str">
        <f>Evalueringsark!EF13</f>
        <v>-</v>
      </c>
      <c r="U10" s="78" t="str">
        <f>Evalueringsark!EG13</f>
        <v>-</v>
      </c>
      <c r="V10" s="78" t="str">
        <f>Evalueringsark!EH13</f>
        <v>-</v>
      </c>
      <c r="W10" s="78" t="str">
        <f>Evalueringsark!EI13</f>
        <v>o/-</v>
      </c>
      <c r="X10" s="78" t="str">
        <f>Evalueringsark!EJ13</f>
        <v>-</v>
      </c>
      <c r="Y10" s="78" t="str">
        <f>Evalueringsark!EK13</f>
        <v>o/-</v>
      </c>
      <c r="Z10" s="78" t="str">
        <f>Evalueringsark!EL13</f>
        <v>-</v>
      </c>
      <c r="AA10" s="78" t="str">
        <f>Evalueringsark!EM13</f>
        <v>-</v>
      </c>
      <c r="AB10" s="79" t="str">
        <f>Evalueringsark!EN13</f>
        <v>o/-</v>
      </c>
      <c r="AC10" s="80" t="str">
        <f>Evalueringsark!EO13</f>
        <v>-</v>
      </c>
      <c r="AD10" s="6" t="str">
        <f>Evalueringsark!EP13</f>
        <v>-</v>
      </c>
      <c r="AE10" s="6" t="str">
        <f>Evalueringsark!EQ13</f>
        <v>-</v>
      </c>
      <c r="AF10" s="6" t="str">
        <f>Evalueringsark!ER13</f>
        <v/>
      </c>
    </row>
    <row r="11" spans="1:32" x14ac:dyDescent="0.25">
      <c r="A11" s="3"/>
      <c r="B11" s="27">
        <f>Evalueringsark!B14</f>
        <v>0</v>
      </c>
      <c r="C11" s="65"/>
      <c r="D11" s="67" t="str">
        <f>Evalueringsark!DP14</f>
        <v>-</v>
      </c>
      <c r="E11" s="67" t="str">
        <f>Evalueringsark!DQ14</f>
        <v>o/-</v>
      </c>
      <c r="F11" s="67" t="str">
        <f>Evalueringsark!DR14</f>
        <v>o/-</v>
      </c>
      <c r="G11" s="67" t="str">
        <f>Evalueringsark!DS14</f>
        <v>-</v>
      </c>
      <c r="H11" s="67" t="str">
        <f>Evalueringsark!DT14</f>
        <v>-</v>
      </c>
      <c r="I11" s="67" t="str">
        <f>Evalueringsark!DU14</f>
        <v>-</v>
      </c>
      <c r="J11" s="68" t="str">
        <f>Evalueringsark!DV14</f>
        <v>-</v>
      </c>
      <c r="K11" s="69" t="str">
        <f>Evalueringsark!DW14</f>
        <v>-</v>
      </c>
      <c r="L11" s="69" t="str">
        <f>Evalueringsark!DX14</f>
        <v>-</v>
      </c>
      <c r="M11" s="71" t="str">
        <f>Evalueringsark!DY14</f>
        <v>-</v>
      </c>
      <c r="N11" s="72" t="str">
        <f>Evalueringsark!DZ14</f>
        <v>-</v>
      </c>
      <c r="O11" s="72" t="str">
        <f>Evalueringsark!EA14</f>
        <v>o/-</v>
      </c>
      <c r="P11" s="73" t="str">
        <f>Evalueringsark!EB14</f>
        <v>o/-</v>
      </c>
      <c r="Q11" s="74" t="str">
        <f>Evalueringsark!EC14</f>
        <v>-</v>
      </c>
      <c r="R11" s="77" t="str">
        <f>Evalueringsark!ED14</f>
        <v>-</v>
      </c>
      <c r="S11" s="78" t="str">
        <f>Evalueringsark!EE14</f>
        <v>-</v>
      </c>
      <c r="T11" s="78" t="str">
        <f>Evalueringsark!EF14</f>
        <v>-</v>
      </c>
      <c r="U11" s="78" t="str">
        <f>Evalueringsark!EG14</f>
        <v>-</v>
      </c>
      <c r="V11" s="78" t="str">
        <f>Evalueringsark!EH14</f>
        <v>-</v>
      </c>
      <c r="W11" s="78" t="str">
        <f>Evalueringsark!EI14</f>
        <v>o/-</v>
      </c>
      <c r="X11" s="78" t="str">
        <f>Evalueringsark!EJ14</f>
        <v>-</v>
      </c>
      <c r="Y11" s="78" t="str">
        <f>Evalueringsark!EK14</f>
        <v>o/-</v>
      </c>
      <c r="Z11" s="78" t="str">
        <f>Evalueringsark!EL14</f>
        <v>-</v>
      </c>
      <c r="AA11" s="78" t="str">
        <f>Evalueringsark!EM14</f>
        <v>-</v>
      </c>
      <c r="AB11" s="79" t="str">
        <f>Evalueringsark!EN14</f>
        <v>o/-</v>
      </c>
      <c r="AC11" s="80" t="str">
        <f>Evalueringsark!EO14</f>
        <v>-</v>
      </c>
      <c r="AD11" s="6" t="str">
        <f>Evalueringsark!EP14</f>
        <v>-</v>
      </c>
      <c r="AE11" s="6" t="str">
        <f>Evalueringsark!EQ14</f>
        <v>-</v>
      </c>
      <c r="AF11" s="6" t="str">
        <f>Evalueringsark!ER14</f>
        <v/>
      </c>
    </row>
    <row r="12" spans="1:32" x14ac:dyDescent="0.25">
      <c r="A12" s="3"/>
      <c r="B12" s="27">
        <f>Evalueringsark!B15</f>
        <v>0</v>
      </c>
      <c r="C12" s="65"/>
      <c r="D12" s="67" t="str">
        <f>Evalueringsark!DP15</f>
        <v>-</v>
      </c>
      <c r="E12" s="67" t="str">
        <f>Evalueringsark!DQ15</f>
        <v>o/-</v>
      </c>
      <c r="F12" s="67" t="str">
        <f>Evalueringsark!DR15</f>
        <v>o/-</v>
      </c>
      <c r="G12" s="67" t="str">
        <f>Evalueringsark!DS15</f>
        <v>-</v>
      </c>
      <c r="H12" s="67" t="str">
        <f>Evalueringsark!DT15</f>
        <v>-</v>
      </c>
      <c r="I12" s="67" t="str">
        <f>Evalueringsark!DU15</f>
        <v>-</v>
      </c>
      <c r="J12" s="68" t="str">
        <f>Evalueringsark!DV15</f>
        <v>-</v>
      </c>
      <c r="K12" s="69" t="str">
        <f>Evalueringsark!DW15</f>
        <v>-</v>
      </c>
      <c r="L12" s="69" t="str">
        <f>Evalueringsark!DX15</f>
        <v>-</v>
      </c>
      <c r="M12" s="71" t="str">
        <f>Evalueringsark!DY15</f>
        <v>-</v>
      </c>
      <c r="N12" s="72" t="str">
        <f>Evalueringsark!DZ15</f>
        <v>-</v>
      </c>
      <c r="O12" s="72" t="str">
        <f>Evalueringsark!EA15</f>
        <v>o/-</v>
      </c>
      <c r="P12" s="73" t="str">
        <f>Evalueringsark!EB15</f>
        <v>o/-</v>
      </c>
      <c r="Q12" s="74" t="str">
        <f>Evalueringsark!EC15</f>
        <v>-</v>
      </c>
      <c r="R12" s="77" t="str">
        <f>Evalueringsark!ED15</f>
        <v>-</v>
      </c>
      <c r="S12" s="78" t="str">
        <f>Evalueringsark!EE15</f>
        <v>-</v>
      </c>
      <c r="T12" s="78" t="str">
        <f>Evalueringsark!EF15</f>
        <v>-</v>
      </c>
      <c r="U12" s="78" t="str">
        <f>Evalueringsark!EG15</f>
        <v>-</v>
      </c>
      <c r="V12" s="78" t="str">
        <f>Evalueringsark!EH15</f>
        <v>-</v>
      </c>
      <c r="W12" s="78" t="str">
        <f>Evalueringsark!EI15</f>
        <v>o/-</v>
      </c>
      <c r="X12" s="78" t="str">
        <f>Evalueringsark!EJ15</f>
        <v>-</v>
      </c>
      <c r="Y12" s="78" t="str">
        <f>Evalueringsark!EK15</f>
        <v>o/-</v>
      </c>
      <c r="Z12" s="78" t="str">
        <f>Evalueringsark!EL15</f>
        <v>-</v>
      </c>
      <c r="AA12" s="78" t="str">
        <f>Evalueringsark!EM15</f>
        <v>-</v>
      </c>
      <c r="AB12" s="79" t="str">
        <f>Evalueringsark!EN15</f>
        <v>o/-</v>
      </c>
      <c r="AC12" s="80" t="str">
        <f>Evalueringsark!EO15</f>
        <v>-</v>
      </c>
      <c r="AD12" s="6" t="str">
        <f>Evalueringsark!EP15</f>
        <v>-</v>
      </c>
      <c r="AE12" s="6" t="str">
        <f>Evalueringsark!EQ15</f>
        <v>-</v>
      </c>
      <c r="AF12" s="6" t="str">
        <f>Evalueringsark!ER15</f>
        <v/>
      </c>
    </row>
    <row r="13" spans="1:32" x14ac:dyDescent="0.25">
      <c r="A13" s="3"/>
      <c r="B13" s="27">
        <f>Evalueringsark!B16</f>
        <v>0</v>
      </c>
      <c r="C13" s="65"/>
      <c r="D13" s="67" t="str">
        <f>Evalueringsark!DP16</f>
        <v>-</v>
      </c>
      <c r="E13" s="67" t="str">
        <f>Evalueringsark!DQ16</f>
        <v>o/-</v>
      </c>
      <c r="F13" s="67" t="str">
        <f>Evalueringsark!DR16</f>
        <v>o/-</v>
      </c>
      <c r="G13" s="67" t="str">
        <f>Evalueringsark!DS16</f>
        <v>-</v>
      </c>
      <c r="H13" s="67" t="str">
        <f>Evalueringsark!DT16</f>
        <v>-</v>
      </c>
      <c r="I13" s="67" t="str">
        <f>Evalueringsark!DU16</f>
        <v>-</v>
      </c>
      <c r="J13" s="68" t="str">
        <f>Evalueringsark!DV16</f>
        <v>-</v>
      </c>
      <c r="K13" s="69" t="str">
        <f>Evalueringsark!DW16</f>
        <v>-</v>
      </c>
      <c r="L13" s="69" t="str">
        <f>Evalueringsark!DX16</f>
        <v>-</v>
      </c>
      <c r="M13" s="71" t="str">
        <f>Evalueringsark!DY16</f>
        <v>-</v>
      </c>
      <c r="N13" s="72" t="str">
        <f>Evalueringsark!DZ16</f>
        <v>-</v>
      </c>
      <c r="O13" s="72" t="str">
        <f>Evalueringsark!EA16</f>
        <v>o/-</v>
      </c>
      <c r="P13" s="73" t="str">
        <f>Evalueringsark!EB16</f>
        <v>o/-</v>
      </c>
      <c r="Q13" s="74" t="str">
        <f>Evalueringsark!EC16</f>
        <v>-</v>
      </c>
      <c r="R13" s="77" t="str">
        <f>Evalueringsark!ED16</f>
        <v>-</v>
      </c>
      <c r="S13" s="78" t="str">
        <f>Evalueringsark!EE16</f>
        <v>-</v>
      </c>
      <c r="T13" s="78" t="str">
        <f>Evalueringsark!EF16</f>
        <v>-</v>
      </c>
      <c r="U13" s="78" t="str">
        <f>Evalueringsark!EG16</f>
        <v>-</v>
      </c>
      <c r="V13" s="78" t="str">
        <f>Evalueringsark!EH16</f>
        <v>-</v>
      </c>
      <c r="W13" s="78" t="str">
        <f>Evalueringsark!EI16</f>
        <v>o/-</v>
      </c>
      <c r="X13" s="78" t="str">
        <f>Evalueringsark!EJ16</f>
        <v>-</v>
      </c>
      <c r="Y13" s="78" t="str">
        <f>Evalueringsark!EK16</f>
        <v>o/-</v>
      </c>
      <c r="Z13" s="78" t="str">
        <f>Evalueringsark!EL16</f>
        <v>-</v>
      </c>
      <c r="AA13" s="78" t="str">
        <f>Evalueringsark!EM16</f>
        <v>-</v>
      </c>
      <c r="AB13" s="79" t="str">
        <f>Evalueringsark!EN16</f>
        <v>o/-</v>
      </c>
      <c r="AC13" s="80" t="str">
        <f>Evalueringsark!EO16</f>
        <v>-</v>
      </c>
      <c r="AD13" s="6" t="str">
        <f>Evalueringsark!EP16</f>
        <v>-</v>
      </c>
      <c r="AE13" s="6" t="str">
        <f>Evalueringsark!EQ16</f>
        <v>-</v>
      </c>
      <c r="AF13" s="6" t="str">
        <f>Evalueringsark!ER16</f>
        <v/>
      </c>
    </row>
    <row r="14" spans="1:32" x14ac:dyDescent="0.25">
      <c r="A14" s="3"/>
      <c r="B14" s="27">
        <f>Evalueringsark!B17</f>
        <v>0</v>
      </c>
      <c r="C14" s="65"/>
      <c r="D14" s="67" t="str">
        <f>Evalueringsark!DP17</f>
        <v>-</v>
      </c>
      <c r="E14" s="67" t="str">
        <f>Evalueringsark!DQ17</f>
        <v>o/-</v>
      </c>
      <c r="F14" s="67" t="str">
        <f>Evalueringsark!DR17</f>
        <v>o/-</v>
      </c>
      <c r="G14" s="67" t="str">
        <f>Evalueringsark!DS17</f>
        <v>-</v>
      </c>
      <c r="H14" s="67" t="str">
        <f>Evalueringsark!DT17</f>
        <v>-</v>
      </c>
      <c r="I14" s="67" t="str">
        <f>Evalueringsark!DU17</f>
        <v>-</v>
      </c>
      <c r="J14" s="68" t="str">
        <f>Evalueringsark!DV17</f>
        <v>-</v>
      </c>
      <c r="K14" s="69" t="str">
        <f>Evalueringsark!DW17</f>
        <v>-</v>
      </c>
      <c r="L14" s="69" t="str">
        <f>Evalueringsark!DX17</f>
        <v>-</v>
      </c>
      <c r="M14" s="71" t="str">
        <f>Evalueringsark!DY17</f>
        <v>-</v>
      </c>
      <c r="N14" s="72" t="str">
        <f>Evalueringsark!DZ17</f>
        <v>-</v>
      </c>
      <c r="O14" s="72" t="str">
        <f>Evalueringsark!EA17</f>
        <v>o/-</v>
      </c>
      <c r="P14" s="73" t="str">
        <f>Evalueringsark!EB17</f>
        <v>o/-</v>
      </c>
      <c r="Q14" s="74" t="str">
        <f>Evalueringsark!EC17</f>
        <v>-</v>
      </c>
      <c r="R14" s="77" t="str">
        <f>Evalueringsark!ED17</f>
        <v>-</v>
      </c>
      <c r="S14" s="78" t="str">
        <f>Evalueringsark!EE17</f>
        <v>-</v>
      </c>
      <c r="T14" s="78" t="str">
        <f>Evalueringsark!EF17</f>
        <v>-</v>
      </c>
      <c r="U14" s="78" t="str">
        <f>Evalueringsark!EG17</f>
        <v>-</v>
      </c>
      <c r="V14" s="78" t="str">
        <f>Evalueringsark!EH17</f>
        <v>-</v>
      </c>
      <c r="W14" s="78" t="str">
        <f>Evalueringsark!EI17</f>
        <v>o/-</v>
      </c>
      <c r="X14" s="78" t="str">
        <f>Evalueringsark!EJ17</f>
        <v>-</v>
      </c>
      <c r="Y14" s="78" t="str">
        <f>Evalueringsark!EK17</f>
        <v>o/-</v>
      </c>
      <c r="Z14" s="78" t="str">
        <f>Evalueringsark!EL17</f>
        <v>-</v>
      </c>
      <c r="AA14" s="78" t="str">
        <f>Evalueringsark!EM17</f>
        <v>-</v>
      </c>
      <c r="AB14" s="79" t="str">
        <f>Evalueringsark!EN17</f>
        <v>o/-</v>
      </c>
      <c r="AC14" s="80" t="str">
        <f>Evalueringsark!EO17</f>
        <v>-</v>
      </c>
      <c r="AD14" s="6" t="str">
        <f>Evalueringsark!EP17</f>
        <v>-</v>
      </c>
      <c r="AE14" s="6" t="str">
        <f>Evalueringsark!EQ17</f>
        <v>-</v>
      </c>
      <c r="AF14" s="6" t="str">
        <f>Evalueringsark!ER17</f>
        <v/>
      </c>
    </row>
    <row r="15" spans="1:32" x14ac:dyDescent="0.25">
      <c r="A15" s="3"/>
      <c r="B15" s="27">
        <f>Evalueringsark!B18</f>
        <v>0</v>
      </c>
      <c r="C15" s="65"/>
      <c r="D15" s="67" t="str">
        <f>Evalueringsark!DP18</f>
        <v>-</v>
      </c>
      <c r="E15" s="67" t="str">
        <f>Evalueringsark!DQ18</f>
        <v>o/-</v>
      </c>
      <c r="F15" s="67" t="str">
        <f>Evalueringsark!DR18</f>
        <v>o/-</v>
      </c>
      <c r="G15" s="67" t="str">
        <f>Evalueringsark!DS18</f>
        <v>-</v>
      </c>
      <c r="H15" s="67" t="str">
        <f>Evalueringsark!DT18</f>
        <v>-</v>
      </c>
      <c r="I15" s="67" t="str">
        <f>Evalueringsark!DU18</f>
        <v>-</v>
      </c>
      <c r="J15" s="68" t="str">
        <f>Evalueringsark!DV18</f>
        <v>-</v>
      </c>
      <c r="K15" s="69" t="str">
        <f>Evalueringsark!DW18</f>
        <v>-</v>
      </c>
      <c r="L15" s="69" t="str">
        <f>Evalueringsark!DX18</f>
        <v>-</v>
      </c>
      <c r="M15" s="71" t="str">
        <f>Evalueringsark!DY18</f>
        <v>-</v>
      </c>
      <c r="N15" s="72" t="str">
        <f>Evalueringsark!DZ18</f>
        <v>-</v>
      </c>
      <c r="O15" s="72" t="str">
        <f>Evalueringsark!EA18</f>
        <v>o/-</v>
      </c>
      <c r="P15" s="73" t="str">
        <f>Evalueringsark!EB18</f>
        <v>o/-</v>
      </c>
      <c r="Q15" s="74" t="str">
        <f>Evalueringsark!EC18</f>
        <v>-</v>
      </c>
      <c r="R15" s="77" t="str">
        <f>Evalueringsark!ED18</f>
        <v>-</v>
      </c>
      <c r="S15" s="78" t="str">
        <f>Evalueringsark!EE18</f>
        <v>-</v>
      </c>
      <c r="T15" s="78" t="str">
        <f>Evalueringsark!EF18</f>
        <v>-</v>
      </c>
      <c r="U15" s="78" t="str">
        <f>Evalueringsark!EG18</f>
        <v>-</v>
      </c>
      <c r="V15" s="78" t="str">
        <f>Evalueringsark!EH18</f>
        <v>-</v>
      </c>
      <c r="W15" s="78" t="str">
        <f>Evalueringsark!EI18</f>
        <v>o/-</v>
      </c>
      <c r="X15" s="78" t="str">
        <f>Evalueringsark!EJ18</f>
        <v>-</v>
      </c>
      <c r="Y15" s="78" t="str">
        <f>Evalueringsark!EK18</f>
        <v>o/-</v>
      </c>
      <c r="Z15" s="78" t="str">
        <f>Evalueringsark!EL18</f>
        <v>-</v>
      </c>
      <c r="AA15" s="78" t="str">
        <f>Evalueringsark!EM18</f>
        <v>-</v>
      </c>
      <c r="AB15" s="79" t="str">
        <f>Evalueringsark!EN18</f>
        <v>o/-</v>
      </c>
      <c r="AC15" s="80" t="str">
        <f>Evalueringsark!EO18</f>
        <v>-</v>
      </c>
      <c r="AD15" s="6" t="str">
        <f>Evalueringsark!EP18</f>
        <v>-</v>
      </c>
      <c r="AE15" s="6" t="str">
        <f>Evalueringsark!EQ18</f>
        <v>-</v>
      </c>
      <c r="AF15" s="6" t="str">
        <f>Evalueringsark!ER18</f>
        <v/>
      </c>
    </row>
    <row r="16" spans="1:32" x14ac:dyDescent="0.25">
      <c r="A16" s="3"/>
      <c r="B16" s="27">
        <f>Evalueringsark!B19</f>
        <v>0</v>
      </c>
      <c r="C16" s="65"/>
      <c r="D16" s="67" t="str">
        <f>Evalueringsark!DP19</f>
        <v>-</v>
      </c>
      <c r="E16" s="67" t="str">
        <f>Evalueringsark!DQ19</f>
        <v>o/-</v>
      </c>
      <c r="F16" s="67" t="str">
        <f>Evalueringsark!DR19</f>
        <v>o/-</v>
      </c>
      <c r="G16" s="67" t="str">
        <f>Evalueringsark!DS19</f>
        <v>-</v>
      </c>
      <c r="H16" s="67" t="str">
        <f>Evalueringsark!DT19</f>
        <v>-</v>
      </c>
      <c r="I16" s="67" t="str">
        <f>Evalueringsark!DU19</f>
        <v>-</v>
      </c>
      <c r="J16" s="68" t="str">
        <f>Evalueringsark!DV19</f>
        <v>-</v>
      </c>
      <c r="K16" s="69" t="str">
        <f>Evalueringsark!DW19</f>
        <v>-</v>
      </c>
      <c r="L16" s="69" t="str">
        <f>Evalueringsark!DX19</f>
        <v>-</v>
      </c>
      <c r="M16" s="71" t="str">
        <f>Evalueringsark!DY19</f>
        <v>-</v>
      </c>
      <c r="N16" s="72" t="str">
        <f>Evalueringsark!DZ19</f>
        <v>-</v>
      </c>
      <c r="O16" s="72" t="str">
        <f>Evalueringsark!EA19</f>
        <v>o/-</v>
      </c>
      <c r="P16" s="73" t="str">
        <f>Evalueringsark!EB19</f>
        <v>o/-</v>
      </c>
      <c r="Q16" s="74" t="str">
        <f>Evalueringsark!EC19</f>
        <v>-</v>
      </c>
      <c r="R16" s="77" t="str">
        <f>Evalueringsark!ED19</f>
        <v>-</v>
      </c>
      <c r="S16" s="78" t="str">
        <f>Evalueringsark!EE19</f>
        <v>-</v>
      </c>
      <c r="T16" s="78" t="str">
        <f>Evalueringsark!EF19</f>
        <v>-</v>
      </c>
      <c r="U16" s="78" t="str">
        <f>Evalueringsark!EG19</f>
        <v>-</v>
      </c>
      <c r="V16" s="78" t="str">
        <f>Evalueringsark!EH19</f>
        <v>-</v>
      </c>
      <c r="W16" s="78" t="str">
        <f>Evalueringsark!EI19</f>
        <v>o/-</v>
      </c>
      <c r="X16" s="78" t="str">
        <f>Evalueringsark!EJ19</f>
        <v>-</v>
      </c>
      <c r="Y16" s="78" t="str">
        <f>Evalueringsark!EK19</f>
        <v>o/-</v>
      </c>
      <c r="Z16" s="78" t="str">
        <f>Evalueringsark!EL19</f>
        <v>-</v>
      </c>
      <c r="AA16" s="78" t="str">
        <f>Evalueringsark!EM19</f>
        <v>-</v>
      </c>
      <c r="AB16" s="79" t="str">
        <f>Evalueringsark!EN19</f>
        <v>o/-</v>
      </c>
      <c r="AC16" s="80" t="str">
        <f>Evalueringsark!EO19</f>
        <v>-</v>
      </c>
      <c r="AD16" s="6" t="str">
        <f>Evalueringsark!EP19</f>
        <v>-</v>
      </c>
      <c r="AE16" s="6" t="str">
        <f>Evalueringsark!EQ19</f>
        <v>-</v>
      </c>
      <c r="AF16" s="6" t="str">
        <f>Evalueringsark!ER19</f>
        <v/>
      </c>
    </row>
    <row r="17" spans="1:32" x14ac:dyDescent="0.25">
      <c r="A17" s="3"/>
      <c r="B17" s="27">
        <f>Evalueringsark!B20</f>
        <v>0</v>
      </c>
      <c r="C17" s="65"/>
      <c r="D17" s="67" t="str">
        <f>Evalueringsark!DP20</f>
        <v>-</v>
      </c>
      <c r="E17" s="67" t="str">
        <f>Evalueringsark!DQ20</f>
        <v>o/-</v>
      </c>
      <c r="F17" s="67" t="str">
        <f>Evalueringsark!DR20</f>
        <v>o/-</v>
      </c>
      <c r="G17" s="67" t="str">
        <f>Evalueringsark!DS20</f>
        <v>-</v>
      </c>
      <c r="H17" s="67" t="str">
        <f>Evalueringsark!DT20</f>
        <v>-</v>
      </c>
      <c r="I17" s="67" t="str">
        <f>Evalueringsark!DU20</f>
        <v>-</v>
      </c>
      <c r="J17" s="68" t="str">
        <f>Evalueringsark!DV20</f>
        <v>-</v>
      </c>
      <c r="K17" s="69" t="str">
        <f>Evalueringsark!DW20</f>
        <v>-</v>
      </c>
      <c r="L17" s="69" t="str">
        <f>Evalueringsark!DX20</f>
        <v>-</v>
      </c>
      <c r="M17" s="71" t="str">
        <f>Evalueringsark!DY20</f>
        <v>-</v>
      </c>
      <c r="N17" s="72" t="str">
        <f>Evalueringsark!DZ20</f>
        <v>-</v>
      </c>
      <c r="O17" s="72" t="str">
        <f>Evalueringsark!EA20</f>
        <v>o/-</v>
      </c>
      <c r="P17" s="73" t="str">
        <f>Evalueringsark!EB20</f>
        <v>o/-</v>
      </c>
      <c r="Q17" s="74" t="str">
        <f>Evalueringsark!EC20</f>
        <v>-</v>
      </c>
      <c r="R17" s="77" t="str">
        <f>Evalueringsark!ED20</f>
        <v>-</v>
      </c>
      <c r="S17" s="78" t="str">
        <f>Evalueringsark!EE20</f>
        <v>-</v>
      </c>
      <c r="T17" s="78" t="str">
        <f>Evalueringsark!EF20</f>
        <v>-</v>
      </c>
      <c r="U17" s="78" t="str">
        <f>Evalueringsark!EG20</f>
        <v>-</v>
      </c>
      <c r="V17" s="78" t="str">
        <f>Evalueringsark!EH20</f>
        <v>-</v>
      </c>
      <c r="W17" s="78" t="str">
        <f>Evalueringsark!EI20</f>
        <v>o/-</v>
      </c>
      <c r="X17" s="78" t="str">
        <f>Evalueringsark!EJ20</f>
        <v>-</v>
      </c>
      <c r="Y17" s="78" t="str">
        <f>Evalueringsark!EK20</f>
        <v>o/-</v>
      </c>
      <c r="Z17" s="78" t="str">
        <f>Evalueringsark!EL20</f>
        <v>-</v>
      </c>
      <c r="AA17" s="78" t="str">
        <f>Evalueringsark!EM20</f>
        <v>-</v>
      </c>
      <c r="AB17" s="79" t="str">
        <f>Evalueringsark!EN20</f>
        <v>o/-</v>
      </c>
      <c r="AC17" s="80" t="str">
        <f>Evalueringsark!EO20</f>
        <v>-</v>
      </c>
      <c r="AD17" s="6" t="str">
        <f>Evalueringsark!EP20</f>
        <v>-</v>
      </c>
      <c r="AE17" s="6" t="str">
        <f>Evalueringsark!EQ20</f>
        <v>-</v>
      </c>
      <c r="AF17" s="6" t="str">
        <f>Evalueringsark!ER20</f>
        <v/>
      </c>
    </row>
    <row r="18" spans="1:32" x14ac:dyDescent="0.25">
      <c r="A18" s="3"/>
      <c r="B18" s="27">
        <f>Evalueringsark!B21</f>
        <v>0</v>
      </c>
      <c r="C18" s="65"/>
      <c r="D18" s="67" t="str">
        <f>Evalueringsark!DP21</f>
        <v>-</v>
      </c>
      <c r="E18" s="67" t="str">
        <f>Evalueringsark!DQ21</f>
        <v>o/-</v>
      </c>
      <c r="F18" s="67" t="str">
        <f>Evalueringsark!DR21</f>
        <v>o/-</v>
      </c>
      <c r="G18" s="67" t="str">
        <f>Evalueringsark!DS21</f>
        <v>-</v>
      </c>
      <c r="H18" s="67" t="str">
        <f>Evalueringsark!DT21</f>
        <v>-</v>
      </c>
      <c r="I18" s="67" t="str">
        <f>Evalueringsark!DU21</f>
        <v>-</v>
      </c>
      <c r="J18" s="68" t="str">
        <f>Evalueringsark!DV21</f>
        <v>-</v>
      </c>
      <c r="K18" s="69" t="str">
        <f>Evalueringsark!DW21</f>
        <v>-</v>
      </c>
      <c r="L18" s="69" t="str">
        <f>Evalueringsark!DX21</f>
        <v>-</v>
      </c>
      <c r="M18" s="71" t="str">
        <f>Evalueringsark!DY21</f>
        <v>-</v>
      </c>
      <c r="N18" s="72" t="str">
        <f>Evalueringsark!DZ21</f>
        <v>-</v>
      </c>
      <c r="O18" s="72" t="str">
        <f>Evalueringsark!EA21</f>
        <v>o/-</v>
      </c>
      <c r="P18" s="73" t="str">
        <f>Evalueringsark!EB21</f>
        <v>o/-</v>
      </c>
      <c r="Q18" s="74" t="str">
        <f>Evalueringsark!EC21</f>
        <v>-</v>
      </c>
      <c r="R18" s="77" t="str">
        <f>Evalueringsark!ED21</f>
        <v>-</v>
      </c>
      <c r="S18" s="78" t="str">
        <f>Evalueringsark!EE21</f>
        <v>-</v>
      </c>
      <c r="T18" s="78" t="str">
        <f>Evalueringsark!EF21</f>
        <v>-</v>
      </c>
      <c r="U18" s="78" t="str">
        <f>Evalueringsark!EG21</f>
        <v>-</v>
      </c>
      <c r="V18" s="78" t="str">
        <f>Evalueringsark!EH21</f>
        <v>-</v>
      </c>
      <c r="W18" s="78" t="str">
        <f>Evalueringsark!EI21</f>
        <v>o/-</v>
      </c>
      <c r="X18" s="78" t="str">
        <f>Evalueringsark!EJ21</f>
        <v>-</v>
      </c>
      <c r="Y18" s="78" t="str">
        <f>Evalueringsark!EK21</f>
        <v>o/-</v>
      </c>
      <c r="Z18" s="78" t="str">
        <f>Evalueringsark!EL21</f>
        <v>-</v>
      </c>
      <c r="AA18" s="78" t="str">
        <f>Evalueringsark!EM21</f>
        <v>-</v>
      </c>
      <c r="AB18" s="79" t="str">
        <f>Evalueringsark!EN21</f>
        <v>o/-</v>
      </c>
      <c r="AC18" s="80" t="str">
        <f>Evalueringsark!EO21</f>
        <v>-</v>
      </c>
      <c r="AD18" s="6" t="str">
        <f>Evalueringsark!EP21</f>
        <v>-</v>
      </c>
      <c r="AE18" s="6" t="str">
        <f>Evalueringsark!EQ21</f>
        <v>-</v>
      </c>
      <c r="AF18" s="6" t="str">
        <f>Evalueringsark!ER21</f>
        <v/>
      </c>
    </row>
    <row r="19" spans="1:32" x14ac:dyDescent="0.25">
      <c r="A19" s="3"/>
      <c r="B19" s="27">
        <f>Evalueringsark!B22</f>
        <v>0</v>
      </c>
      <c r="C19" s="65"/>
      <c r="D19" s="67" t="str">
        <f>Evalueringsark!DP22</f>
        <v>-</v>
      </c>
      <c r="E19" s="67" t="str">
        <f>Evalueringsark!DQ22</f>
        <v>o/-</v>
      </c>
      <c r="F19" s="67" t="str">
        <f>Evalueringsark!DR22</f>
        <v>o/-</v>
      </c>
      <c r="G19" s="67" t="str">
        <f>Evalueringsark!DS22</f>
        <v>-</v>
      </c>
      <c r="H19" s="67" t="str">
        <f>Evalueringsark!DT22</f>
        <v>-</v>
      </c>
      <c r="I19" s="67" t="str">
        <f>Evalueringsark!DU22</f>
        <v>-</v>
      </c>
      <c r="J19" s="68" t="str">
        <f>Evalueringsark!DV22</f>
        <v>-</v>
      </c>
      <c r="K19" s="69" t="str">
        <f>Evalueringsark!DW22</f>
        <v>-</v>
      </c>
      <c r="L19" s="69" t="str">
        <f>Evalueringsark!DX22</f>
        <v>-</v>
      </c>
      <c r="M19" s="71" t="str">
        <f>Evalueringsark!DY22</f>
        <v>-</v>
      </c>
      <c r="N19" s="72" t="str">
        <f>Evalueringsark!DZ22</f>
        <v>-</v>
      </c>
      <c r="O19" s="72" t="str">
        <f>Evalueringsark!EA22</f>
        <v>o/-</v>
      </c>
      <c r="P19" s="73" t="str">
        <f>Evalueringsark!EB22</f>
        <v>o/-</v>
      </c>
      <c r="Q19" s="74" t="str">
        <f>Evalueringsark!EC22</f>
        <v>-</v>
      </c>
      <c r="R19" s="77" t="str">
        <f>Evalueringsark!ED22</f>
        <v>-</v>
      </c>
      <c r="S19" s="78" t="str">
        <f>Evalueringsark!EE22</f>
        <v>-</v>
      </c>
      <c r="T19" s="78" t="str">
        <f>Evalueringsark!EF22</f>
        <v>-</v>
      </c>
      <c r="U19" s="78" t="str">
        <f>Evalueringsark!EG22</f>
        <v>-</v>
      </c>
      <c r="V19" s="78" t="str">
        <f>Evalueringsark!EH22</f>
        <v>-</v>
      </c>
      <c r="W19" s="78" t="str">
        <f>Evalueringsark!EI22</f>
        <v>o/-</v>
      </c>
      <c r="X19" s="78" t="str">
        <f>Evalueringsark!EJ22</f>
        <v>-</v>
      </c>
      <c r="Y19" s="78" t="str">
        <f>Evalueringsark!EK22</f>
        <v>o/-</v>
      </c>
      <c r="Z19" s="78" t="str">
        <f>Evalueringsark!EL22</f>
        <v>-</v>
      </c>
      <c r="AA19" s="78" t="str">
        <f>Evalueringsark!EM22</f>
        <v>-</v>
      </c>
      <c r="AB19" s="79" t="str">
        <f>Evalueringsark!EN22</f>
        <v>o/-</v>
      </c>
      <c r="AC19" s="80" t="str">
        <f>Evalueringsark!EO22</f>
        <v>-</v>
      </c>
      <c r="AD19" s="6" t="str">
        <f>Evalueringsark!EP22</f>
        <v>-</v>
      </c>
      <c r="AE19" s="6" t="str">
        <f>Evalueringsark!EQ22</f>
        <v>-</v>
      </c>
      <c r="AF19" s="6" t="str">
        <f>Evalueringsark!ER22</f>
        <v/>
      </c>
    </row>
    <row r="20" spans="1:32" x14ac:dyDescent="0.25">
      <c r="A20" s="3"/>
      <c r="B20" s="27">
        <f>Evalueringsark!B23</f>
        <v>0</v>
      </c>
      <c r="C20" s="65"/>
      <c r="D20" s="67" t="str">
        <f>Evalueringsark!DP23</f>
        <v>-</v>
      </c>
      <c r="E20" s="67" t="str">
        <f>Evalueringsark!DQ23</f>
        <v>o/-</v>
      </c>
      <c r="F20" s="67" t="str">
        <f>Evalueringsark!DR23</f>
        <v>o/-</v>
      </c>
      <c r="G20" s="67" t="str">
        <f>Evalueringsark!DS23</f>
        <v>-</v>
      </c>
      <c r="H20" s="67" t="str">
        <f>Evalueringsark!DT23</f>
        <v>-</v>
      </c>
      <c r="I20" s="67" t="str">
        <f>Evalueringsark!DU23</f>
        <v>-</v>
      </c>
      <c r="J20" s="68" t="str">
        <f>Evalueringsark!DV23</f>
        <v>-</v>
      </c>
      <c r="K20" s="69" t="str">
        <f>Evalueringsark!DW23</f>
        <v>-</v>
      </c>
      <c r="L20" s="69" t="str">
        <f>Evalueringsark!DX23</f>
        <v>-</v>
      </c>
      <c r="M20" s="71" t="str">
        <f>Evalueringsark!DY23</f>
        <v>-</v>
      </c>
      <c r="N20" s="72" t="str">
        <f>Evalueringsark!DZ23</f>
        <v>-</v>
      </c>
      <c r="O20" s="72" t="str">
        <f>Evalueringsark!EA23</f>
        <v>o/-</v>
      </c>
      <c r="P20" s="73" t="str">
        <f>Evalueringsark!EB23</f>
        <v>o/-</v>
      </c>
      <c r="Q20" s="74" t="str">
        <f>Evalueringsark!EC23</f>
        <v>-</v>
      </c>
      <c r="R20" s="77" t="str">
        <f>Evalueringsark!ED23</f>
        <v>-</v>
      </c>
      <c r="S20" s="78" t="str">
        <f>Evalueringsark!EE23</f>
        <v>-</v>
      </c>
      <c r="T20" s="78" t="str">
        <f>Evalueringsark!EF23</f>
        <v>-</v>
      </c>
      <c r="U20" s="78" t="str">
        <f>Evalueringsark!EG23</f>
        <v>-</v>
      </c>
      <c r="V20" s="78" t="str">
        <f>Evalueringsark!EH23</f>
        <v>-</v>
      </c>
      <c r="W20" s="78" t="str">
        <f>Evalueringsark!EI23</f>
        <v>o/-</v>
      </c>
      <c r="X20" s="78" t="str">
        <f>Evalueringsark!EJ23</f>
        <v>-</v>
      </c>
      <c r="Y20" s="78" t="str">
        <f>Evalueringsark!EK23</f>
        <v>o/-</v>
      </c>
      <c r="Z20" s="78" t="str">
        <f>Evalueringsark!EL23</f>
        <v>-</v>
      </c>
      <c r="AA20" s="78" t="str">
        <f>Evalueringsark!EM23</f>
        <v>-</v>
      </c>
      <c r="AB20" s="79" t="str">
        <f>Evalueringsark!EN23</f>
        <v>o/-</v>
      </c>
      <c r="AC20" s="80" t="str">
        <f>Evalueringsark!EO23</f>
        <v>-</v>
      </c>
      <c r="AD20" s="6" t="str">
        <f>Evalueringsark!EP23</f>
        <v>-</v>
      </c>
      <c r="AE20" s="6" t="str">
        <f>Evalueringsark!EQ23</f>
        <v>-</v>
      </c>
      <c r="AF20" s="6" t="str">
        <f>Evalueringsark!ER23</f>
        <v/>
      </c>
    </row>
    <row r="21" spans="1:32" x14ac:dyDescent="0.25">
      <c r="A21" s="3"/>
      <c r="B21" s="27">
        <f>Evalueringsark!B24</f>
        <v>0</v>
      </c>
      <c r="C21" s="65"/>
      <c r="D21" s="67" t="str">
        <f>Evalueringsark!DP24</f>
        <v>-</v>
      </c>
      <c r="E21" s="67" t="str">
        <f>Evalueringsark!DQ24</f>
        <v>o/-</v>
      </c>
      <c r="F21" s="67" t="str">
        <f>Evalueringsark!DR24</f>
        <v>o/-</v>
      </c>
      <c r="G21" s="67" t="str">
        <f>Evalueringsark!DS24</f>
        <v>-</v>
      </c>
      <c r="H21" s="67" t="str">
        <f>Evalueringsark!DT24</f>
        <v>-</v>
      </c>
      <c r="I21" s="67" t="str">
        <f>Evalueringsark!DU24</f>
        <v>-</v>
      </c>
      <c r="J21" s="68" t="str">
        <f>Evalueringsark!DV24</f>
        <v>-</v>
      </c>
      <c r="K21" s="69" t="str">
        <f>Evalueringsark!DW24</f>
        <v>-</v>
      </c>
      <c r="L21" s="69" t="str">
        <f>Evalueringsark!DX24</f>
        <v>-</v>
      </c>
      <c r="M21" s="71" t="str">
        <f>Evalueringsark!DY24</f>
        <v>-</v>
      </c>
      <c r="N21" s="72" t="str">
        <f>Evalueringsark!DZ24</f>
        <v>-</v>
      </c>
      <c r="O21" s="72" t="str">
        <f>Evalueringsark!EA24</f>
        <v>o/-</v>
      </c>
      <c r="P21" s="73" t="str">
        <f>Evalueringsark!EB24</f>
        <v>o/-</v>
      </c>
      <c r="Q21" s="74" t="str">
        <f>Evalueringsark!EC24</f>
        <v>-</v>
      </c>
      <c r="R21" s="77" t="str">
        <f>Evalueringsark!ED24</f>
        <v>-</v>
      </c>
      <c r="S21" s="78" t="str">
        <f>Evalueringsark!EE24</f>
        <v>-</v>
      </c>
      <c r="T21" s="78" t="str">
        <f>Evalueringsark!EF24</f>
        <v>-</v>
      </c>
      <c r="U21" s="78" t="str">
        <f>Evalueringsark!EG24</f>
        <v>-</v>
      </c>
      <c r="V21" s="78" t="str">
        <f>Evalueringsark!EH24</f>
        <v>-</v>
      </c>
      <c r="W21" s="78" t="str">
        <f>Evalueringsark!EI24</f>
        <v>o/-</v>
      </c>
      <c r="X21" s="78" t="str">
        <f>Evalueringsark!EJ24</f>
        <v>-</v>
      </c>
      <c r="Y21" s="78" t="str">
        <f>Evalueringsark!EK24</f>
        <v>o/-</v>
      </c>
      <c r="Z21" s="78" t="str">
        <f>Evalueringsark!EL24</f>
        <v>-</v>
      </c>
      <c r="AA21" s="78" t="str">
        <f>Evalueringsark!EM24</f>
        <v>-</v>
      </c>
      <c r="AB21" s="79" t="str">
        <f>Evalueringsark!EN24</f>
        <v>o/-</v>
      </c>
      <c r="AC21" s="80" t="str">
        <f>Evalueringsark!EO24</f>
        <v>-</v>
      </c>
      <c r="AD21" s="6" t="str">
        <f>Evalueringsark!EP24</f>
        <v>-</v>
      </c>
      <c r="AE21" s="6" t="str">
        <f>Evalueringsark!EQ24</f>
        <v>-</v>
      </c>
      <c r="AF21" s="6" t="str">
        <f>Evalueringsark!ER24</f>
        <v/>
      </c>
    </row>
    <row r="22" spans="1:32" x14ac:dyDescent="0.25">
      <c r="A22" s="3"/>
      <c r="B22" s="27">
        <f>Evalueringsark!B25</f>
        <v>0</v>
      </c>
      <c r="C22" s="65"/>
      <c r="D22" s="67" t="str">
        <f>Evalueringsark!DP25</f>
        <v>-</v>
      </c>
      <c r="E22" s="67" t="str">
        <f>Evalueringsark!DQ25</f>
        <v>o/-</v>
      </c>
      <c r="F22" s="67" t="str">
        <f>Evalueringsark!DR25</f>
        <v>o/-</v>
      </c>
      <c r="G22" s="67" t="str">
        <f>Evalueringsark!DS25</f>
        <v>-</v>
      </c>
      <c r="H22" s="67" t="str">
        <f>Evalueringsark!DT25</f>
        <v>-</v>
      </c>
      <c r="I22" s="67" t="str">
        <f>Evalueringsark!DU25</f>
        <v>-</v>
      </c>
      <c r="J22" s="68" t="str">
        <f>Evalueringsark!DV25</f>
        <v>-</v>
      </c>
      <c r="K22" s="69" t="str">
        <f>Evalueringsark!DW25</f>
        <v>-</v>
      </c>
      <c r="L22" s="69" t="str">
        <f>Evalueringsark!DX25</f>
        <v>-</v>
      </c>
      <c r="M22" s="71" t="str">
        <f>Evalueringsark!DY25</f>
        <v>-</v>
      </c>
      <c r="N22" s="72" t="str">
        <f>Evalueringsark!DZ25</f>
        <v>-</v>
      </c>
      <c r="O22" s="72" t="str">
        <f>Evalueringsark!EA25</f>
        <v>o/-</v>
      </c>
      <c r="P22" s="73" t="str">
        <f>Evalueringsark!EB25</f>
        <v>o/-</v>
      </c>
      <c r="Q22" s="74" t="str">
        <f>Evalueringsark!EC25</f>
        <v>-</v>
      </c>
      <c r="R22" s="77" t="str">
        <f>Evalueringsark!ED25</f>
        <v>-</v>
      </c>
      <c r="S22" s="78" t="str">
        <f>Evalueringsark!EE25</f>
        <v>-</v>
      </c>
      <c r="T22" s="78" t="str">
        <f>Evalueringsark!EF25</f>
        <v>-</v>
      </c>
      <c r="U22" s="78" t="str">
        <f>Evalueringsark!EG25</f>
        <v>-</v>
      </c>
      <c r="V22" s="78" t="str">
        <f>Evalueringsark!EH25</f>
        <v>-</v>
      </c>
      <c r="W22" s="78" t="str">
        <f>Evalueringsark!EI25</f>
        <v>o/-</v>
      </c>
      <c r="X22" s="78" t="str">
        <f>Evalueringsark!EJ25</f>
        <v>-</v>
      </c>
      <c r="Y22" s="78" t="str">
        <f>Evalueringsark!EK25</f>
        <v>o/-</v>
      </c>
      <c r="Z22" s="78" t="str">
        <f>Evalueringsark!EL25</f>
        <v>-</v>
      </c>
      <c r="AA22" s="78" t="str">
        <f>Evalueringsark!EM25</f>
        <v>-</v>
      </c>
      <c r="AB22" s="79" t="str">
        <f>Evalueringsark!EN25</f>
        <v>o/-</v>
      </c>
      <c r="AC22" s="80" t="str">
        <f>Evalueringsark!EO25</f>
        <v>-</v>
      </c>
      <c r="AD22" s="6" t="str">
        <f>Evalueringsark!EP25</f>
        <v>-</v>
      </c>
      <c r="AE22" s="6" t="str">
        <f>Evalueringsark!EQ25</f>
        <v>-</v>
      </c>
      <c r="AF22" s="6" t="str">
        <f>Evalueringsark!ER25</f>
        <v/>
      </c>
    </row>
    <row r="23" spans="1:32" x14ac:dyDescent="0.25">
      <c r="A23" s="3"/>
      <c r="B23" s="27">
        <f>Evalueringsark!B26</f>
        <v>0</v>
      </c>
      <c r="C23" s="65"/>
      <c r="D23" s="67" t="str">
        <f>Evalueringsark!DP26</f>
        <v>-</v>
      </c>
      <c r="E23" s="67" t="str">
        <f>Evalueringsark!DQ26</f>
        <v>o/-</v>
      </c>
      <c r="F23" s="67" t="str">
        <f>Evalueringsark!DR26</f>
        <v>o/-</v>
      </c>
      <c r="G23" s="67" t="str">
        <f>Evalueringsark!DS26</f>
        <v>-</v>
      </c>
      <c r="H23" s="67" t="str">
        <f>Evalueringsark!DT26</f>
        <v>-</v>
      </c>
      <c r="I23" s="67" t="str">
        <f>Evalueringsark!DU26</f>
        <v>-</v>
      </c>
      <c r="J23" s="68" t="str">
        <f>Evalueringsark!DV26</f>
        <v>-</v>
      </c>
      <c r="K23" s="69" t="str">
        <f>Evalueringsark!DW26</f>
        <v>-</v>
      </c>
      <c r="L23" s="69" t="str">
        <f>Evalueringsark!DX26</f>
        <v>-</v>
      </c>
      <c r="M23" s="71" t="str">
        <f>Evalueringsark!DY26</f>
        <v>-</v>
      </c>
      <c r="N23" s="72" t="str">
        <f>Evalueringsark!DZ26</f>
        <v>-</v>
      </c>
      <c r="O23" s="72" t="str">
        <f>Evalueringsark!EA26</f>
        <v>o/-</v>
      </c>
      <c r="P23" s="73" t="str">
        <f>Evalueringsark!EB26</f>
        <v>o/-</v>
      </c>
      <c r="Q23" s="74" t="str">
        <f>Evalueringsark!EC26</f>
        <v>-</v>
      </c>
      <c r="R23" s="77" t="str">
        <f>Evalueringsark!ED26</f>
        <v>-</v>
      </c>
      <c r="S23" s="78" t="str">
        <f>Evalueringsark!EE26</f>
        <v>-</v>
      </c>
      <c r="T23" s="78" t="str">
        <f>Evalueringsark!EF26</f>
        <v>-</v>
      </c>
      <c r="U23" s="78" t="str">
        <f>Evalueringsark!EG26</f>
        <v>-</v>
      </c>
      <c r="V23" s="78" t="str">
        <f>Evalueringsark!EH26</f>
        <v>-</v>
      </c>
      <c r="W23" s="78" t="str">
        <f>Evalueringsark!EI26</f>
        <v>o/-</v>
      </c>
      <c r="X23" s="78" t="str">
        <f>Evalueringsark!EJ26</f>
        <v>-</v>
      </c>
      <c r="Y23" s="78" t="str">
        <f>Evalueringsark!EK26</f>
        <v>o/-</v>
      </c>
      <c r="Z23" s="78" t="str">
        <f>Evalueringsark!EL26</f>
        <v>-</v>
      </c>
      <c r="AA23" s="78" t="str">
        <f>Evalueringsark!EM26</f>
        <v>-</v>
      </c>
      <c r="AB23" s="79" t="str">
        <f>Evalueringsark!EN26</f>
        <v>o/-</v>
      </c>
      <c r="AC23" s="80" t="str">
        <f>Evalueringsark!EO26</f>
        <v>-</v>
      </c>
      <c r="AD23" s="6" t="str">
        <f>Evalueringsark!EP26</f>
        <v>-</v>
      </c>
      <c r="AE23" s="6" t="str">
        <f>Evalueringsark!EQ26</f>
        <v>-</v>
      </c>
      <c r="AF23" s="6" t="str">
        <f>Evalueringsark!ER26</f>
        <v/>
      </c>
    </row>
    <row r="24" spans="1:32" x14ac:dyDescent="0.25">
      <c r="A24" s="3"/>
      <c r="B24" s="27">
        <f>Evalueringsark!B27</f>
        <v>0</v>
      </c>
      <c r="C24" s="65"/>
      <c r="D24" s="67" t="str">
        <f>Evalueringsark!DP27</f>
        <v>-</v>
      </c>
      <c r="E24" s="67" t="str">
        <f>Evalueringsark!DQ27</f>
        <v>o/-</v>
      </c>
      <c r="F24" s="67" t="str">
        <f>Evalueringsark!DR27</f>
        <v>o/-</v>
      </c>
      <c r="G24" s="67" t="str">
        <f>Evalueringsark!DS27</f>
        <v>-</v>
      </c>
      <c r="H24" s="67" t="str">
        <f>Evalueringsark!DT27</f>
        <v>-</v>
      </c>
      <c r="I24" s="67" t="str">
        <f>Evalueringsark!DU27</f>
        <v>-</v>
      </c>
      <c r="J24" s="68" t="str">
        <f>Evalueringsark!DV27</f>
        <v>-</v>
      </c>
      <c r="K24" s="69" t="str">
        <f>Evalueringsark!DW27</f>
        <v>-</v>
      </c>
      <c r="L24" s="69" t="str">
        <f>Evalueringsark!DX27</f>
        <v>-</v>
      </c>
      <c r="M24" s="71" t="str">
        <f>Evalueringsark!DY27</f>
        <v>-</v>
      </c>
      <c r="N24" s="72" t="str">
        <f>Evalueringsark!DZ27</f>
        <v>-</v>
      </c>
      <c r="O24" s="72" t="str">
        <f>Evalueringsark!EA27</f>
        <v>o/-</v>
      </c>
      <c r="P24" s="73" t="str">
        <f>Evalueringsark!EB27</f>
        <v>o/-</v>
      </c>
      <c r="Q24" s="74" t="str">
        <f>Evalueringsark!EC27</f>
        <v>-</v>
      </c>
      <c r="R24" s="77" t="str">
        <f>Evalueringsark!ED27</f>
        <v>-</v>
      </c>
      <c r="S24" s="78" t="str">
        <f>Evalueringsark!EE27</f>
        <v>-</v>
      </c>
      <c r="T24" s="78" t="str">
        <f>Evalueringsark!EF27</f>
        <v>-</v>
      </c>
      <c r="U24" s="78" t="str">
        <f>Evalueringsark!EG27</f>
        <v>-</v>
      </c>
      <c r="V24" s="78" t="str">
        <f>Evalueringsark!EH27</f>
        <v>-</v>
      </c>
      <c r="W24" s="78" t="str">
        <f>Evalueringsark!EI27</f>
        <v>o/-</v>
      </c>
      <c r="X24" s="78" t="str">
        <f>Evalueringsark!EJ27</f>
        <v>-</v>
      </c>
      <c r="Y24" s="78" t="str">
        <f>Evalueringsark!EK27</f>
        <v>o/-</v>
      </c>
      <c r="Z24" s="78" t="str">
        <f>Evalueringsark!EL27</f>
        <v>-</v>
      </c>
      <c r="AA24" s="78" t="str">
        <f>Evalueringsark!EM27</f>
        <v>-</v>
      </c>
      <c r="AB24" s="79" t="str">
        <f>Evalueringsark!EN27</f>
        <v>o/-</v>
      </c>
      <c r="AC24" s="80" t="str">
        <f>Evalueringsark!EO27</f>
        <v>-</v>
      </c>
      <c r="AD24" s="6" t="str">
        <f>Evalueringsark!EP27</f>
        <v>-</v>
      </c>
      <c r="AE24" s="6" t="str">
        <f>Evalueringsark!EQ27</f>
        <v>-</v>
      </c>
      <c r="AF24" s="6" t="str">
        <f>Evalueringsark!ER27</f>
        <v/>
      </c>
    </row>
    <row r="25" spans="1:32" x14ac:dyDescent="0.25">
      <c r="A25" s="3"/>
      <c r="B25" s="27">
        <f>Evalueringsark!B28</f>
        <v>0</v>
      </c>
      <c r="C25" s="65"/>
      <c r="D25" s="67" t="str">
        <f>Evalueringsark!DP28</f>
        <v>-</v>
      </c>
      <c r="E25" s="67" t="str">
        <f>Evalueringsark!DQ28</f>
        <v>o/-</v>
      </c>
      <c r="F25" s="67" t="str">
        <f>Evalueringsark!DR28</f>
        <v>o/-</v>
      </c>
      <c r="G25" s="67" t="str">
        <f>Evalueringsark!DS28</f>
        <v>-</v>
      </c>
      <c r="H25" s="67" t="str">
        <f>Evalueringsark!DT28</f>
        <v>-</v>
      </c>
      <c r="I25" s="67" t="str">
        <f>Evalueringsark!DU28</f>
        <v>-</v>
      </c>
      <c r="J25" s="68" t="str">
        <f>Evalueringsark!DV28</f>
        <v>-</v>
      </c>
      <c r="K25" s="69" t="str">
        <f>Evalueringsark!DW28</f>
        <v>-</v>
      </c>
      <c r="L25" s="69" t="str">
        <f>Evalueringsark!DX28</f>
        <v>-</v>
      </c>
      <c r="M25" s="71" t="str">
        <f>Evalueringsark!DY28</f>
        <v>-</v>
      </c>
      <c r="N25" s="72" t="str">
        <f>Evalueringsark!DZ28</f>
        <v>-</v>
      </c>
      <c r="O25" s="72" t="str">
        <f>Evalueringsark!EA28</f>
        <v>o/-</v>
      </c>
      <c r="P25" s="73" t="str">
        <f>Evalueringsark!EB28</f>
        <v>o/-</v>
      </c>
      <c r="Q25" s="74" t="str">
        <f>Evalueringsark!EC28</f>
        <v>-</v>
      </c>
      <c r="R25" s="77" t="str">
        <f>Evalueringsark!ED28</f>
        <v>-</v>
      </c>
      <c r="S25" s="78" t="str">
        <f>Evalueringsark!EE28</f>
        <v>-</v>
      </c>
      <c r="T25" s="78" t="str">
        <f>Evalueringsark!EF28</f>
        <v>-</v>
      </c>
      <c r="U25" s="78" t="str">
        <f>Evalueringsark!EG28</f>
        <v>-</v>
      </c>
      <c r="V25" s="78" t="str">
        <f>Evalueringsark!EH28</f>
        <v>-</v>
      </c>
      <c r="W25" s="78" t="str">
        <f>Evalueringsark!EI28</f>
        <v>o/-</v>
      </c>
      <c r="X25" s="78" t="str">
        <f>Evalueringsark!EJ28</f>
        <v>-</v>
      </c>
      <c r="Y25" s="78" t="str">
        <f>Evalueringsark!EK28</f>
        <v>o/-</v>
      </c>
      <c r="Z25" s="78" t="str">
        <f>Evalueringsark!EL28</f>
        <v>-</v>
      </c>
      <c r="AA25" s="78" t="str">
        <f>Evalueringsark!EM28</f>
        <v>-</v>
      </c>
      <c r="AB25" s="79" t="str">
        <f>Evalueringsark!EN28</f>
        <v>o/-</v>
      </c>
      <c r="AC25" s="80" t="str">
        <f>Evalueringsark!EO28</f>
        <v>-</v>
      </c>
      <c r="AD25" s="6" t="str">
        <f>Evalueringsark!EP28</f>
        <v>-</v>
      </c>
      <c r="AE25" s="6" t="str">
        <f>Evalueringsark!EQ28</f>
        <v>-</v>
      </c>
      <c r="AF25" s="6" t="str">
        <f>Evalueringsark!ER28</f>
        <v/>
      </c>
    </row>
    <row r="26" spans="1:32" x14ac:dyDescent="0.25">
      <c r="A26" s="3"/>
      <c r="B26" s="27">
        <f>Evalueringsark!B29</f>
        <v>0</v>
      </c>
      <c r="C26" s="65"/>
      <c r="D26" s="67" t="str">
        <f>Evalueringsark!DP29</f>
        <v>-</v>
      </c>
      <c r="E26" s="67" t="str">
        <f>Evalueringsark!DQ29</f>
        <v>o/-</v>
      </c>
      <c r="F26" s="67" t="str">
        <f>Evalueringsark!DR29</f>
        <v>o/-</v>
      </c>
      <c r="G26" s="67" t="str">
        <f>Evalueringsark!DS29</f>
        <v>-</v>
      </c>
      <c r="H26" s="67" t="str">
        <f>Evalueringsark!DT29</f>
        <v>-</v>
      </c>
      <c r="I26" s="67" t="str">
        <f>Evalueringsark!DU29</f>
        <v>-</v>
      </c>
      <c r="J26" s="68" t="str">
        <f>Evalueringsark!DV29</f>
        <v>-</v>
      </c>
      <c r="K26" s="69" t="str">
        <f>Evalueringsark!DW29</f>
        <v>-</v>
      </c>
      <c r="L26" s="69" t="str">
        <f>Evalueringsark!DX29</f>
        <v>-</v>
      </c>
      <c r="M26" s="71" t="str">
        <f>Evalueringsark!DY29</f>
        <v>-</v>
      </c>
      <c r="N26" s="72" t="str">
        <f>Evalueringsark!DZ29</f>
        <v>-</v>
      </c>
      <c r="O26" s="72" t="str">
        <f>Evalueringsark!EA29</f>
        <v>o/-</v>
      </c>
      <c r="P26" s="73" t="str">
        <f>Evalueringsark!EB29</f>
        <v>o/-</v>
      </c>
      <c r="Q26" s="74" t="str">
        <f>Evalueringsark!EC29</f>
        <v>-</v>
      </c>
      <c r="R26" s="77" t="str">
        <f>Evalueringsark!ED29</f>
        <v>-</v>
      </c>
      <c r="S26" s="78" t="str">
        <f>Evalueringsark!EE29</f>
        <v>-</v>
      </c>
      <c r="T26" s="78" t="str">
        <f>Evalueringsark!EF29</f>
        <v>-</v>
      </c>
      <c r="U26" s="78" t="str">
        <f>Evalueringsark!EG29</f>
        <v>-</v>
      </c>
      <c r="V26" s="78" t="str">
        <f>Evalueringsark!EH29</f>
        <v>-</v>
      </c>
      <c r="W26" s="78" t="str">
        <f>Evalueringsark!EI29</f>
        <v>o/-</v>
      </c>
      <c r="X26" s="78" t="str">
        <f>Evalueringsark!EJ29</f>
        <v>-</v>
      </c>
      <c r="Y26" s="78" t="str">
        <f>Evalueringsark!EK29</f>
        <v>o/-</v>
      </c>
      <c r="Z26" s="78" t="str">
        <f>Evalueringsark!EL29</f>
        <v>-</v>
      </c>
      <c r="AA26" s="78" t="str">
        <f>Evalueringsark!EM29</f>
        <v>-</v>
      </c>
      <c r="AB26" s="79" t="str">
        <f>Evalueringsark!EN29</f>
        <v>o/-</v>
      </c>
      <c r="AC26" s="80" t="str">
        <f>Evalueringsark!EO29</f>
        <v>-</v>
      </c>
      <c r="AD26" s="6" t="str">
        <f>Evalueringsark!EP29</f>
        <v>-</v>
      </c>
      <c r="AE26" s="6" t="str">
        <f>Evalueringsark!EQ29</f>
        <v>-</v>
      </c>
      <c r="AF26" s="6" t="str">
        <f>Evalueringsark!ER29</f>
        <v/>
      </c>
    </row>
    <row r="27" spans="1:32" x14ac:dyDescent="0.25">
      <c r="A27" s="3"/>
      <c r="B27" s="27">
        <f>Evalueringsark!B30</f>
        <v>0</v>
      </c>
      <c r="C27" s="65"/>
      <c r="D27" s="67" t="str">
        <f>Evalueringsark!DP30</f>
        <v>-</v>
      </c>
      <c r="E27" s="67" t="str">
        <f>Evalueringsark!DQ30</f>
        <v>o/-</v>
      </c>
      <c r="F27" s="67" t="str">
        <f>Evalueringsark!DR30</f>
        <v>o/-</v>
      </c>
      <c r="G27" s="67" t="str">
        <f>Evalueringsark!DS30</f>
        <v>-</v>
      </c>
      <c r="H27" s="67" t="str">
        <f>Evalueringsark!DT30</f>
        <v>-</v>
      </c>
      <c r="I27" s="67" t="str">
        <f>Evalueringsark!DU30</f>
        <v>-</v>
      </c>
      <c r="J27" s="68" t="str">
        <f>Evalueringsark!DV30</f>
        <v>-</v>
      </c>
      <c r="K27" s="69" t="str">
        <f>Evalueringsark!DW30</f>
        <v>-</v>
      </c>
      <c r="L27" s="69" t="str">
        <f>Evalueringsark!DX30</f>
        <v>-</v>
      </c>
      <c r="M27" s="71" t="str">
        <f>Evalueringsark!DY30</f>
        <v>-</v>
      </c>
      <c r="N27" s="72" t="str">
        <f>Evalueringsark!DZ30</f>
        <v>-</v>
      </c>
      <c r="O27" s="72" t="str">
        <f>Evalueringsark!EA30</f>
        <v>o/-</v>
      </c>
      <c r="P27" s="73" t="str">
        <f>Evalueringsark!EB30</f>
        <v>o/-</v>
      </c>
      <c r="Q27" s="74" t="str">
        <f>Evalueringsark!EC30</f>
        <v>-</v>
      </c>
      <c r="R27" s="77" t="str">
        <f>Evalueringsark!ED30</f>
        <v>-</v>
      </c>
      <c r="S27" s="78" t="str">
        <f>Evalueringsark!EE30</f>
        <v>-</v>
      </c>
      <c r="T27" s="78" t="str">
        <f>Evalueringsark!EF30</f>
        <v>-</v>
      </c>
      <c r="U27" s="78" t="str">
        <f>Evalueringsark!EG30</f>
        <v>-</v>
      </c>
      <c r="V27" s="78" t="str">
        <f>Evalueringsark!EH30</f>
        <v>-</v>
      </c>
      <c r="W27" s="78" t="str">
        <f>Evalueringsark!EI30</f>
        <v>o/-</v>
      </c>
      <c r="X27" s="78" t="str">
        <f>Evalueringsark!EJ30</f>
        <v>-</v>
      </c>
      <c r="Y27" s="78" t="str">
        <f>Evalueringsark!EK30</f>
        <v>o/-</v>
      </c>
      <c r="Z27" s="78" t="str">
        <f>Evalueringsark!EL30</f>
        <v>-</v>
      </c>
      <c r="AA27" s="78" t="str">
        <f>Evalueringsark!EM30</f>
        <v>-</v>
      </c>
      <c r="AB27" s="79" t="str">
        <f>Evalueringsark!EN30</f>
        <v>o/-</v>
      </c>
      <c r="AC27" s="80" t="str">
        <f>Evalueringsark!EO30</f>
        <v>-</v>
      </c>
      <c r="AD27" s="6" t="str">
        <f>Evalueringsark!EP30</f>
        <v>-</v>
      </c>
      <c r="AE27" s="6" t="str">
        <f>Evalueringsark!EQ30</f>
        <v>-</v>
      </c>
      <c r="AF27" s="6" t="str">
        <f>Evalueringsark!ER30</f>
        <v/>
      </c>
    </row>
    <row r="28" spans="1:32" x14ac:dyDescent="0.25">
      <c r="A28" s="3"/>
      <c r="B28" s="27">
        <f>Evalueringsark!B31</f>
        <v>0</v>
      </c>
      <c r="C28" s="65"/>
      <c r="D28" s="67" t="str">
        <f>Evalueringsark!DP31</f>
        <v>-</v>
      </c>
      <c r="E28" s="67" t="str">
        <f>Evalueringsark!DQ31</f>
        <v>o/-</v>
      </c>
      <c r="F28" s="67" t="str">
        <f>Evalueringsark!DR31</f>
        <v>o/-</v>
      </c>
      <c r="G28" s="67" t="str">
        <f>Evalueringsark!DS31</f>
        <v>-</v>
      </c>
      <c r="H28" s="67" t="str">
        <f>Evalueringsark!DT31</f>
        <v>-</v>
      </c>
      <c r="I28" s="67" t="str">
        <f>Evalueringsark!DU31</f>
        <v>-</v>
      </c>
      <c r="J28" s="68" t="str">
        <f>Evalueringsark!DV31</f>
        <v>-</v>
      </c>
      <c r="K28" s="69" t="str">
        <f>Evalueringsark!DW31</f>
        <v>-</v>
      </c>
      <c r="L28" s="69" t="str">
        <f>Evalueringsark!DX31</f>
        <v>-</v>
      </c>
      <c r="M28" s="71" t="str">
        <f>Evalueringsark!DY31</f>
        <v>-</v>
      </c>
      <c r="N28" s="72" t="str">
        <f>Evalueringsark!DZ31</f>
        <v>-</v>
      </c>
      <c r="O28" s="72" t="str">
        <f>Evalueringsark!EA31</f>
        <v>o/-</v>
      </c>
      <c r="P28" s="73" t="str">
        <f>Evalueringsark!EB31</f>
        <v>o/-</v>
      </c>
      <c r="Q28" s="74" t="str">
        <f>Evalueringsark!EC31</f>
        <v>-</v>
      </c>
      <c r="R28" s="77" t="str">
        <f>Evalueringsark!ED31</f>
        <v>-</v>
      </c>
      <c r="S28" s="78" t="str">
        <f>Evalueringsark!EE31</f>
        <v>-</v>
      </c>
      <c r="T28" s="78" t="str">
        <f>Evalueringsark!EF31</f>
        <v>-</v>
      </c>
      <c r="U28" s="78" t="str">
        <f>Evalueringsark!EG31</f>
        <v>-</v>
      </c>
      <c r="V28" s="78" t="str">
        <f>Evalueringsark!EH31</f>
        <v>-</v>
      </c>
      <c r="W28" s="78" t="str">
        <f>Evalueringsark!EI31</f>
        <v>o/-</v>
      </c>
      <c r="X28" s="78" t="str">
        <f>Evalueringsark!EJ31</f>
        <v>-</v>
      </c>
      <c r="Y28" s="78" t="str">
        <f>Evalueringsark!EK31</f>
        <v>o/-</v>
      </c>
      <c r="Z28" s="78" t="str">
        <f>Evalueringsark!EL31</f>
        <v>-</v>
      </c>
      <c r="AA28" s="78" t="str">
        <f>Evalueringsark!EM31</f>
        <v>-</v>
      </c>
      <c r="AB28" s="79" t="str">
        <f>Evalueringsark!EN31</f>
        <v>o/-</v>
      </c>
      <c r="AC28" s="80" t="str">
        <f>Evalueringsark!EO31</f>
        <v>-</v>
      </c>
      <c r="AD28" s="6" t="str">
        <f>Evalueringsark!EP31</f>
        <v>-</v>
      </c>
      <c r="AE28" s="6" t="str">
        <f>Evalueringsark!EQ31</f>
        <v>-</v>
      </c>
      <c r="AF28" s="6" t="str">
        <f>Evalueringsark!ER31</f>
        <v/>
      </c>
    </row>
    <row r="29" spans="1:32" x14ac:dyDescent="0.25">
      <c r="A29" s="3"/>
      <c r="B29" s="27">
        <f>Evalueringsark!B32</f>
        <v>0</v>
      </c>
      <c r="C29" s="65"/>
      <c r="D29" s="67" t="str">
        <f>Evalueringsark!DP32</f>
        <v>-</v>
      </c>
      <c r="E29" s="67" t="str">
        <f>Evalueringsark!DQ32</f>
        <v>o/-</v>
      </c>
      <c r="F29" s="67" t="str">
        <f>Evalueringsark!DR32</f>
        <v>o/-</v>
      </c>
      <c r="G29" s="67" t="str">
        <f>Evalueringsark!DS32</f>
        <v>-</v>
      </c>
      <c r="H29" s="67" t="str">
        <f>Evalueringsark!DT32</f>
        <v>-</v>
      </c>
      <c r="I29" s="67" t="str">
        <f>Evalueringsark!DU32</f>
        <v>-</v>
      </c>
      <c r="J29" s="68" t="str">
        <f>Evalueringsark!DV32</f>
        <v>-</v>
      </c>
      <c r="K29" s="69" t="str">
        <f>Evalueringsark!DW32</f>
        <v>-</v>
      </c>
      <c r="L29" s="69" t="str">
        <f>Evalueringsark!DX32</f>
        <v>-</v>
      </c>
      <c r="M29" s="71" t="str">
        <f>Evalueringsark!DY32</f>
        <v>-</v>
      </c>
      <c r="N29" s="72" t="str">
        <f>Evalueringsark!DZ32</f>
        <v>-</v>
      </c>
      <c r="O29" s="72" t="str">
        <f>Evalueringsark!EA32</f>
        <v>o/-</v>
      </c>
      <c r="P29" s="73" t="str">
        <f>Evalueringsark!EB32</f>
        <v>o/-</v>
      </c>
      <c r="Q29" s="74" t="str">
        <f>Evalueringsark!EC32</f>
        <v>-</v>
      </c>
      <c r="R29" s="77" t="str">
        <f>Evalueringsark!ED32</f>
        <v>-</v>
      </c>
      <c r="S29" s="78" t="str">
        <f>Evalueringsark!EE32</f>
        <v>-</v>
      </c>
      <c r="T29" s="78" t="str">
        <f>Evalueringsark!EF32</f>
        <v>-</v>
      </c>
      <c r="U29" s="78" t="str">
        <f>Evalueringsark!EG32</f>
        <v>-</v>
      </c>
      <c r="V29" s="78" t="str">
        <f>Evalueringsark!EH32</f>
        <v>-</v>
      </c>
      <c r="W29" s="78" t="str">
        <f>Evalueringsark!EI32</f>
        <v>o/-</v>
      </c>
      <c r="X29" s="78" t="str">
        <f>Evalueringsark!EJ32</f>
        <v>-</v>
      </c>
      <c r="Y29" s="78" t="str">
        <f>Evalueringsark!EK32</f>
        <v>o/-</v>
      </c>
      <c r="Z29" s="78" t="str">
        <f>Evalueringsark!EL32</f>
        <v>-</v>
      </c>
      <c r="AA29" s="78" t="str">
        <f>Evalueringsark!EM32</f>
        <v>-</v>
      </c>
      <c r="AB29" s="79" t="str">
        <f>Evalueringsark!EN32</f>
        <v>o/-</v>
      </c>
      <c r="AC29" s="80" t="str">
        <f>Evalueringsark!EO32</f>
        <v>-</v>
      </c>
      <c r="AD29" s="6" t="str">
        <f>Evalueringsark!EP32</f>
        <v>-</v>
      </c>
      <c r="AE29" s="6" t="str">
        <f>Evalueringsark!EQ32</f>
        <v>-</v>
      </c>
      <c r="AF29" s="6" t="str">
        <f>Evalueringsark!ER32</f>
        <v/>
      </c>
    </row>
    <row r="30" spans="1:32" x14ac:dyDescent="0.25">
      <c r="A30" s="3"/>
      <c r="B30" s="27">
        <f>Evalueringsark!B33</f>
        <v>0</v>
      </c>
      <c r="C30" s="65"/>
      <c r="D30" s="67" t="str">
        <f>Evalueringsark!DP33</f>
        <v>-</v>
      </c>
      <c r="E30" s="67" t="str">
        <f>Evalueringsark!DQ33</f>
        <v>o/-</v>
      </c>
      <c r="F30" s="67" t="str">
        <f>Evalueringsark!DR33</f>
        <v>o/-</v>
      </c>
      <c r="G30" s="67" t="str">
        <f>Evalueringsark!DS33</f>
        <v>-</v>
      </c>
      <c r="H30" s="67" t="str">
        <f>Evalueringsark!DT33</f>
        <v>-</v>
      </c>
      <c r="I30" s="67" t="str">
        <f>Evalueringsark!DU33</f>
        <v>-</v>
      </c>
      <c r="J30" s="68" t="str">
        <f>Evalueringsark!DV33</f>
        <v>-</v>
      </c>
      <c r="K30" s="69" t="str">
        <f>Evalueringsark!DW33</f>
        <v>-</v>
      </c>
      <c r="L30" s="69" t="str">
        <f>Evalueringsark!DX33</f>
        <v>-</v>
      </c>
      <c r="M30" s="71" t="str">
        <f>Evalueringsark!DY33</f>
        <v>-</v>
      </c>
      <c r="N30" s="72" t="str">
        <f>Evalueringsark!DZ33</f>
        <v>-</v>
      </c>
      <c r="O30" s="72" t="str">
        <f>Evalueringsark!EA33</f>
        <v>o/-</v>
      </c>
      <c r="P30" s="73" t="str">
        <f>Evalueringsark!EB33</f>
        <v>o/-</v>
      </c>
      <c r="Q30" s="74" t="str">
        <f>Evalueringsark!EC33</f>
        <v>-</v>
      </c>
      <c r="R30" s="77" t="str">
        <f>Evalueringsark!ED33</f>
        <v>-</v>
      </c>
      <c r="S30" s="78" t="str">
        <f>Evalueringsark!EE33</f>
        <v>-</v>
      </c>
      <c r="T30" s="78" t="str">
        <f>Evalueringsark!EF33</f>
        <v>-</v>
      </c>
      <c r="U30" s="78" t="str">
        <f>Evalueringsark!EG33</f>
        <v>-</v>
      </c>
      <c r="V30" s="78" t="str">
        <f>Evalueringsark!EH33</f>
        <v>-</v>
      </c>
      <c r="W30" s="78" t="str">
        <f>Evalueringsark!EI33</f>
        <v>o/-</v>
      </c>
      <c r="X30" s="78" t="str">
        <f>Evalueringsark!EJ33</f>
        <v>-</v>
      </c>
      <c r="Y30" s="78" t="str">
        <f>Evalueringsark!EK33</f>
        <v>o/-</v>
      </c>
      <c r="Z30" s="78" t="str">
        <f>Evalueringsark!EL33</f>
        <v>-</v>
      </c>
      <c r="AA30" s="78" t="str">
        <f>Evalueringsark!EM33</f>
        <v>-</v>
      </c>
      <c r="AB30" s="79" t="str">
        <f>Evalueringsark!EN33</f>
        <v>o/-</v>
      </c>
      <c r="AC30" s="80" t="str">
        <f>Evalueringsark!EO33</f>
        <v>-</v>
      </c>
      <c r="AD30" s="6" t="str">
        <f>Evalueringsark!EP33</f>
        <v>-</v>
      </c>
      <c r="AE30" s="6" t="str">
        <f>Evalueringsark!EQ33</f>
        <v>-</v>
      </c>
      <c r="AF30" s="6" t="str">
        <f>Evalueringsark!ER33</f>
        <v/>
      </c>
    </row>
    <row r="31" spans="1:32" x14ac:dyDescent="0.25">
      <c r="A31" s="3"/>
      <c r="B31" s="27">
        <f>Evalueringsark!B34</f>
        <v>0</v>
      </c>
      <c r="C31" s="65"/>
      <c r="D31" s="67" t="str">
        <f>Evalueringsark!DP34</f>
        <v>-</v>
      </c>
      <c r="E31" s="67" t="str">
        <f>Evalueringsark!DQ34</f>
        <v>o/-</v>
      </c>
      <c r="F31" s="67" t="str">
        <f>Evalueringsark!DR34</f>
        <v>o/-</v>
      </c>
      <c r="G31" s="67" t="str">
        <f>Evalueringsark!DS34</f>
        <v>-</v>
      </c>
      <c r="H31" s="67" t="str">
        <f>Evalueringsark!DT34</f>
        <v>-</v>
      </c>
      <c r="I31" s="67" t="str">
        <f>Evalueringsark!DU34</f>
        <v>-</v>
      </c>
      <c r="J31" s="68" t="str">
        <f>Evalueringsark!DV34</f>
        <v>-</v>
      </c>
      <c r="K31" s="69" t="str">
        <f>Evalueringsark!DW34</f>
        <v>-</v>
      </c>
      <c r="L31" s="69" t="str">
        <f>Evalueringsark!DX34</f>
        <v>-</v>
      </c>
      <c r="M31" s="71" t="str">
        <f>Evalueringsark!DY34</f>
        <v>-</v>
      </c>
      <c r="N31" s="72" t="str">
        <f>Evalueringsark!DZ34</f>
        <v>-</v>
      </c>
      <c r="O31" s="72" t="str">
        <f>Evalueringsark!EA34</f>
        <v>o/-</v>
      </c>
      <c r="P31" s="73" t="str">
        <f>Evalueringsark!EB34</f>
        <v>o/-</v>
      </c>
      <c r="Q31" s="74" t="str">
        <f>Evalueringsark!EC34</f>
        <v>-</v>
      </c>
      <c r="R31" s="77" t="str">
        <f>Evalueringsark!ED34</f>
        <v>-</v>
      </c>
      <c r="S31" s="78" t="str">
        <f>Evalueringsark!EE34</f>
        <v>-</v>
      </c>
      <c r="T31" s="78" t="str">
        <f>Evalueringsark!EF34</f>
        <v>-</v>
      </c>
      <c r="U31" s="78" t="str">
        <f>Evalueringsark!EG34</f>
        <v>-</v>
      </c>
      <c r="V31" s="78" t="str">
        <f>Evalueringsark!EH34</f>
        <v>-</v>
      </c>
      <c r="W31" s="78" t="str">
        <f>Evalueringsark!EI34</f>
        <v>o/-</v>
      </c>
      <c r="X31" s="78" t="str">
        <f>Evalueringsark!EJ34</f>
        <v>-</v>
      </c>
      <c r="Y31" s="78" t="str">
        <f>Evalueringsark!EK34</f>
        <v>o/-</v>
      </c>
      <c r="Z31" s="78" t="str">
        <f>Evalueringsark!EL34</f>
        <v>-</v>
      </c>
      <c r="AA31" s="78" t="str">
        <f>Evalueringsark!EM34</f>
        <v>-</v>
      </c>
      <c r="AB31" s="79" t="str">
        <f>Evalueringsark!EN34</f>
        <v>o/-</v>
      </c>
      <c r="AC31" s="80" t="str">
        <f>Evalueringsark!EO34</f>
        <v>-</v>
      </c>
      <c r="AD31" s="6" t="str">
        <f>Evalueringsark!EP34</f>
        <v>-</v>
      </c>
      <c r="AE31" s="6" t="str">
        <f>Evalueringsark!EQ34</f>
        <v>-</v>
      </c>
      <c r="AF31" s="6" t="str">
        <f>Evalueringsark!ER34</f>
        <v/>
      </c>
    </row>
    <row r="32" spans="1:32" x14ac:dyDescent="0.25">
      <c r="B32" s="27">
        <f>Evalueringsark!B35</f>
        <v>0</v>
      </c>
      <c r="C32" s="65"/>
      <c r="D32" s="67" t="str">
        <f>Evalueringsark!DP35</f>
        <v>-</v>
      </c>
      <c r="E32" s="67" t="str">
        <f>Evalueringsark!DQ35</f>
        <v>o/-</v>
      </c>
      <c r="F32" s="67" t="str">
        <f>Evalueringsark!DR35</f>
        <v>o/-</v>
      </c>
      <c r="G32" s="67" t="str">
        <f>Evalueringsark!DS35</f>
        <v>-</v>
      </c>
      <c r="H32" s="67" t="str">
        <f>Evalueringsark!DT35</f>
        <v>-</v>
      </c>
      <c r="I32" s="67" t="str">
        <f>Evalueringsark!DU35</f>
        <v>-</v>
      </c>
      <c r="J32" s="68" t="str">
        <f>Evalueringsark!DV35</f>
        <v>-</v>
      </c>
      <c r="K32" s="69" t="str">
        <f>Evalueringsark!DW35</f>
        <v>-</v>
      </c>
      <c r="L32" s="69" t="str">
        <f>Evalueringsark!DX35</f>
        <v>-</v>
      </c>
      <c r="M32" s="71" t="str">
        <f>Evalueringsark!DY35</f>
        <v>-</v>
      </c>
      <c r="N32" s="72" t="str">
        <f>Evalueringsark!DZ35</f>
        <v>-</v>
      </c>
      <c r="O32" s="72" t="str">
        <f>Evalueringsark!EA35</f>
        <v>o/-</v>
      </c>
      <c r="P32" s="73" t="str">
        <f>Evalueringsark!EB35</f>
        <v>o/-</v>
      </c>
      <c r="Q32" s="74" t="str">
        <f>Evalueringsark!EC35</f>
        <v>-</v>
      </c>
      <c r="R32" s="77" t="str">
        <f>Evalueringsark!ED35</f>
        <v>-</v>
      </c>
      <c r="S32" s="78" t="str">
        <f>Evalueringsark!EE35</f>
        <v>-</v>
      </c>
      <c r="T32" s="78" t="str">
        <f>Evalueringsark!EF35</f>
        <v>-</v>
      </c>
      <c r="U32" s="78" t="str">
        <f>Evalueringsark!EG35</f>
        <v>-</v>
      </c>
      <c r="V32" s="78" t="str">
        <f>Evalueringsark!EH35</f>
        <v>-</v>
      </c>
      <c r="W32" s="78" t="str">
        <f>Evalueringsark!EI35</f>
        <v>o/-</v>
      </c>
      <c r="X32" s="78" t="str">
        <f>Evalueringsark!EJ35</f>
        <v>-</v>
      </c>
      <c r="Y32" s="78" t="str">
        <f>Evalueringsark!EK35</f>
        <v>o/-</v>
      </c>
      <c r="Z32" s="78" t="str">
        <f>Evalueringsark!EL35</f>
        <v>-</v>
      </c>
      <c r="AA32" s="78" t="str">
        <f>Evalueringsark!EM35</f>
        <v>-</v>
      </c>
      <c r="AB32" s="79" t="str">
        <f>Evalueringsark!EN35</f>
        <v>o/-</v>
      </c>
      <c r="AC32" s="80" t="str">
        <f>Evalueringsark!EO35</f>
        <v>-</v>
      </c>
      <c r="AD32" s="6" t="str">
        <f>Evalueringsark!EP35</f>
        <v>-</v>
      </c>
      <c r="AE32" s="6" t="str">
        <f>Evalueringsark!EQ35</f>
        <v>-</v>
      </c>
      <c r="AF32" s="6" t="str">
        <f>Evalueringsark!ER35</f>
        <v/>
      </c>
    </row>
    <row r="33" spans="2:32" ht="15.75" thickBot="1" x14ac:dyDescent="0.3">
      <c r="B33" s="28">
        <f>Evalueringsark!B36</f>
        <v>0</v>
      </c>
      <c r="C33" s="66"/>
      <c r="D33" s="88" t="str">
        <f>Evalueringsark!DP36</f>
        <v>-</v>
      </c>
      <c r="E33" s="88" t="str">
        <f>Evalueringsark!DQ36</f>
        <v>o/-</v>
      </c>
      <c r="F33" s="88" t="str">
        <f>Evalueringsark!DR36</f>
        <v>o/-</v>
      </c>
      <c r="G33" s="88" t="str">
        <f>Evalueringsark!DS36</f>
        <v>-</v>
      </c>
      <c r="H33" s="88" t="str">
        <f>Evalueringsark!DT36</f>
        <v>-</v>
      </c>
      <c r="I33" s="88" t="str">
        <f>Evalueringsark!DU36</f>
        <v>-</v>
      </c>
      <c r="J33" s="89" t="str">
        <f>Evalueringsark!DV36</f>
        <v>-</v>
      </c>
      <c r="K33" s="70" t="str">
        <f>Evalueringsark!DW36</f>
        <v>-</v>
      </c>
      <c r="L33" s="70" t="str">
        <f>Evalueringsark!DX36</f>
        <v>-</v>
      </c>
      <c r="M33" s="90" t="str">
        <f>Evalueringsark!DY36</f>
        <v>-</v>
      </c>
      <c r="N33" s="91" t="str">
        <f>Evalueringsark!DZ36</f>
        <v>-</v>
      </c>
      <c r="O33" s="91" t="str">
        <f>Evalueringsark!EA36</f>
        <v>o/-</v>
      </c>
      <c r="P33" s="92" t="str">
        <f>Evalueringsark!EB36</f>
        <v>o/-</v>
      </c>
      <c r="Q33" s="75" t="str">
        <f>Evalueringsark!EC36</f>
        <v>-</v>
      </c>
      <c r="R33" s="93" t="str">
        <f>Evalueringsark!ED36</f>
        <v>-</v>
      </c>
      <c r="S33" s="94" t="str">
        <f>Evalueringsark!EE36</f>
        <v>-</v>
      </c>
      <c r="T33" s="94" t="str">
        <f>Evalueringsark!EF36</f>
        <v>-</v>
      </c>
      <c r="U33" s="94" t="str">
        <f>Evalueringsark!EG36</f>
        <v>-</v>
      </c>
      <c r="V33" s="94" t="str">
        <f>Evalueringsark!EH36</f>
        <v>-</v>
      </c>
      <c r="W33" s="94" t="str">
        <f>Evalueringsark!EI36</f>
        <v>o/-</v>
      </c>
      <c r="X33" s="94" t="str">
        <f>Evalueringsark!EJ36</f>
        <v>-</v>
      </c>
      <c r="Y33" s="94" t="str">
        <f>Evalueringsark!EK36</f>
        <v>o/-</v>
      </c>
      <c r="Z33" s="94" t="str">
        <f>Evalueringsark!EL36</f>
        <v>-</v>
      </c>
      <c r="AA33" s="94" t="str">
        <f>Evalueringsark!EM36</f>
        <v>-</v>
      </c>
      <c r="AB33" s="95" t="str">
        <f>Evalueringsark!EN36</f>
        <v>o/-</v>
      </c>
      <c r="AC33" s="81" t="str">
        <f>Evalueringsark!EO36</f>
        <v>-</v>
      </c>
      <c r="AD33" s="5" t="str">
        <f>Evalueringsark!EP36</f>
        <v>-</v>
      </c>
      <c r="AE33" s="5" t="str">
        <f>Evalueringsark!EQ36</f>
        <v>-</v>
      </c>
      <c r="AF33" s="5" t="str">
        <f>Evalueringsark!ER36</f>
        <v/>
      </c>
    </row>
    <row r="35" spans="2:32" x14ac:dyDescent="0.25">
      <c r="B35" s="3"/>
    </row>
    <row r="36" spans="2:32" x14ac:dyDescent="0.25">
      <c r="B36" s="30" t="s">
        <v>28</v>
      </c>
      <c r="C36" s="13"/>
      <c r="D36" s="13"/>
      <c r="E36" s="13"/>
      <c r="F36" s="13"/>
      <c r="G36" s="13"/>
      <c r="H36" s="13"/>
      <c r="I36" s="13"/>
      <c r="J36" s="31"/>
    </row>
    <row r="37" spans="2:32" x14ac:dyDescent="0.25">
      <c r="B37" s="32" t="s">
        <v>21</v>
      </c>
      <c r="C37" s="2"/>
      <c r="D37" s="2"/>
      <c r="E37" s="2"/>
      <c r="F37" s="2"/>
      <c r="G37" s="2"/>
      <c r="H37" s="2"/>
      <c r="I37" s="2"/>
      <c r="J37" s="33"/>
    </row>
    <row r="38" spans="2:32" x14ac:dyDescent="0.25">
      <c r="B38" s="32" t="s">
        <v>22</v>
      </c>
      <c r="C38" s="2"/>
      <c r="D38" s="2"/>
      <c r="E38" s="2"/>
      <c r="F38" s="2"/>
      <c r="G38" s="2"/>
      <c r="H38" s="2"/>
      <c r="I38" s="2"/>
      <c r="J38" s="33"/>
    </row>
    <row r="39" spans="2:32" x14ac:dyDescent="0.25">
      <c r="B39" s="32" t="s">
        <v>23</v>
      </c>
      <c r="C39" s="2"/>
      <c r="D39" s="2"/>
      <c r="E39" s="2"/>
      <c r="F39" s="2"/>
      <c r="G39" s="2"/>
      <c r="H39" s="2"/>
      <c r="I39" s="2"/>
      <c r="J39" s="33"/>
    </row>
    <row r="40" spans="2:32" x14ac:dyDescent="0.25">
      <c r="B40" s="32" t="s">
        <v>24</v>
      </c>
      <c r="C40" s="2"/>
      <c r="D40" s="2"/>
      <c r="E40" s="2"/>
      <c r="F40" s="2"/>
      <c r="G40" s="2"/>
      <c r="H40" s="2"/>
      <c r="I40" s="2"/>
      <c r="J40" s="33"/>
    </row>
    <row r="41" spans="2:32" x14ac:dyDescent="0.25">
      <c r="B41" s="32" t="s">
        <v>25</v>
      </c>
      <c r="C41" s="2"/>
      <c r="D41" s="2"/>
      <c r="E41" s="2"/>
      <c r="F41" s="2"/>
      <c r="G41" s="2"/>
      <c r="H41" s="2"/>
      <c r="I41" s="2"/>
      <c r="J41" s="33"/>
    </row>
    <row r="42" spans="2:32" x14ac:dyDescent="0.25">
      <c r="B42" s="32" t="s">
        <v>26</v>
      </c>
      <c r="C42" s="2"/>
      <c r="D42" s="2"/>
      <c r="E42" s="2"/>
      <c r="F42" s="2"/>
      <c r="G42" s="2"/>
      <c r="H42" s="2"/>
      <c r="I42" s="2"/>
      <c r="J42" s="33"/>
    </row>
    <row r="43" spans="2:32" x14ac:dyDescent="0.25">
      <c r="B43" s="34" t="s">
        <v>27</v>
      </c>
      <c r="C43" s="35"/>
      <c r="D43" s="35"/>
      <c r="E43" s="35"/>
      <c r="F43" s="35"/>
      <c r="G43" s="35"/>
      <c r="H43" s="35"/>
      <c r="I43" s="35"/>
      <c r="J43" s="36"/>
    </row>
  </sheetData>
  <sheetProtection sheet="1" objects="1" scenarios="1" selectLockedCells="1"/>
  <pageMargins left="0.25" right="0.25" top="0.75" bottom="0.75" header="0.3" footer="0.3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>
    <pageSetUpPr fitToPage="1"/>
  </sheetPr>
  <dimension ref="A1:CI39"/>
  <sheetViews>
    <sheetView zoomScaleNormal="100" workbookViewId="0">
      <selection activeCell="B4" sqref="B4"/>
    </sheetView>
  </sheetViews>
  <sheetFormatPr defaultColWidth="11.42578125" defaultRowHeight="15" x14ac:dyDescent="0.25"/>
  <cols>
    <col min="1" max="1" width="13.42578125" customWidth="1"/>
    <col min="2" max="12" width="5.140625" customWidth="1"/>
    <col min="13" max="87" width="2.7109375" customWidth="1"/>
  </cols>
  <sheetData>
    <row r="1" spans="1:87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</row>
    <row r="2" spans="1:87" x14ac:dyDescent="0.25">
      <c r="A2" s="8" t="s">
        <v>2</v>
      </c>
      <c r="B2" s="14">
        <v>1</v>
      </c>
      <c r="C2" s="14">
        <v>2</v>
      </c>
      <c r="D2" s="14">
        <v>3</v>
      </c>
      <c r="E2" s="14">
        <v>4</v>
      </c>
      <c r="F2" s="14">
        <v>5</v>
      </c>
      <c r="G2" s="14">
        <v>6</v>
      </c>
      <c r="H2" s="14">
        <v>7</v>
      </c>
      <c r="I2" s="14">
        <v>8</v>
      </c>
      <c r="J2" s="14">
        <v>9</v>
      </c>
      <c r="K2" s="14">
        <v>10</v>
      </c>
      <c r="L2" s="14">
        <v>11</v>
      </c>
      <c r="M2" s="14">
        <v>12</v>
      </c>
      <c r="N2" s="14">
        <v>13</v>
      </c>
      <c r="O2" s="14">
        <v>14</v>
      </c>
      <c r="P2" s="14">
        <v>15</v>
      </c>
      <c r="Q2" s="14">
        <v>16</v>
      </c>
      <c r="R2" s="14">
        <v>17</v>
      </c>
      <c r="S2" s="14">
        <v>18</v>
      </c>
      <c r="T2" s="14">
        <v>19</v>
      </c>
      <c r="U2" s="14">
        <v>20</v>
      </c>
      <c r="V2" s="14">
        <v>21</v>
      </c>
      <c r="W2" s="14">
        <v>22</v>
      </c>
      <c r="X2" s="14">
        <v>23</v>
      </c>
      <c r="Y2" s="14">
        <v>24</v>
      </c>
      <c r="Z2" s="14">
        <v>25</v>
      </c>
      <c r="AA2" s="14">
        <v>26</v>
      </c>
      <c r="AB2" s="14">
        <v>27</v>
      </c>
      <c r="AC2" s="14">
        <v>28</v>
      </c>
      <c r="AD2" s="14">
        <v>29</v>
      </c>
      <c r="AE2" s="14">
        <v>30</v>
      </c>
      <c r="AF2" s="14">
        <v>31</v>
      </c>
      <c r="AG2" s="14">
        <v>32</v>
      </c>
      <c r="AH2" s="14">
        <v>33</v>
      </c>
      <c r="AI2" s="14">
        <v>34</v>
      </c>
      <c r="AJ2" s="14">
        <v>35</v>
      </c>
      <c r="AK2" s="14">
        <v>36</v>
      </c>
      <c r="AL2" s="14">
        <v>37</v>
      </c>
      <c r="AM2" s="14">
        <v>38</v>
      </c>
      <c r="AN2" s="14">
        <v>39</v>
      </c>
      <c r="AO2" s="14">
        <v>40</v>
      </c>
      <c r="AP2" s="14">
        <v>41</v>
      </c>
      <c r="AQ2" s="14">
        <v>42</v>
      </c>
      <c r="AR2" s="14">
        <v>43</v>
      </c>
      <c r="AS2" s="14">
        <v>44</v>
      </c>
      <c r="AT2" s="14">
        <v>45</v>
      </c>
      <c r="AU2" s="14">
        <v>46</v>
      </c>
      <c r="AV2" s="14">
        <v>47</v>
      </c>
      <c r="AW2" s="14">
        <v>48</v>
      </c>
      <c r="AX2" s="14">
        <v>49</v>
      </c>
      <c r="AY2" s="14">
        <v>50</v>
      </c>
      <c r="AZ2" s="14">
        <v>51</v>
      </c>
      <c r="BA2" s="14">
        <v>52</v>
      </c>
      <c r="BB2" s="14">
        <v>53</v>
      </c>
      <c r="BC2" s="14">
        <v>54</v>
      </c>
      <c r="BD2" s="14">
        <v>55</v>
      </c>
      <c r="BE2" s="14">
        <v>56</v>
      </c>
      <c r="BF2" s="14">
        <v>57</v>
      </c>
      <c r="BG2" s="14">
        <v>58</v>
      </c>
      <c r="BH2" s="14">
        <v>59</v>
      </c>
      <c r="BI2" s="14">
        <v>60</v>
      </c>
      <c r="BJ2" s="14">
        <v>61</v>
      </c>
      <c r="BK2" s="14">
        <v>62</v>
      </c>
      <c r="BL2" s="14">
        <v>63</v>
      </c>
      <c r="BM2" s="14">
        <v>64</v>
      </c>
      <c r="BN2" s="14">
        <v>65</v>
      </c>
      <c r="BO2" s="14">
        <v>66</v>
      </c>
      <c r="BP2" s="14">
        <v>67</v>
      </c>
      <c r="BQ2" s="14">
        <v>68</v>
      </c>
      <c r="BR2" s="14">
        <v>69</v>
      </c>
      <c r="BS2" s="14">
        <v>70</v>
      </c>
      <c r="BT2" s="14">
        <v>71</v>
      </c>
      <c r="BU2" s="14">
        <v>72</v>
      </c>
      <c r="BV2" s="14">
        <v>73</v>
      </c>
      <c r="BW2" s="14">
        <v>74</v>
      </c>
      <c r="BX2" s="14">
        <v>75</v>
      </c>
      <c r="BY2" s="14">
        <v>76</v>
      </c>
      <c r="BZ2" s="14">
        <v>77</v>
      </c>
      <c r="CA2" s="14">
        <v>78</v>
      </c>
      <c r="CB2" s="14">
        <v>79</v>
      </c>
      <c r="CC2" s="14">
        <v>80</v>
      </c>
      <c r="CD2" s="14">
        <v>81</v>
      </c>
      <c r="CE2" s="14">
        <v>82</v>
      </c>
      <c r="CF2" s="14">
        <v>83</v>
      </c>
      <c r="CG2" s="14">
        <v>84</v>
      </c>
      <c r="CH2" s="14">
        <v>85</v>
      </c>
      <c r="CI2" s="14">
        <v>86</v>
      </c>
    </row>
    <row r="3" spans="1:87" x14ac:dyDescent="0.25">
      <c r="A3" s="8" t="s">
        <v>14</v>
      </c>
      <c r="B3" s="23" t="e">
        <f>Evalueringsark!E38</f>
        <v>#DIV/0!</v>
      </c>
      <c r="C3" s="23" t="e">
        <f>Evalueringsark!F38</f>
        <v>#DIV/0!</v>
      </c>
      <c r="D3" s="23" t="e">
        <f>Evalueringsark!G38</f>
        <v>#DIV/0!</v>
      </c>
      <c r="E3" s="23" t="e">
        <f>Evalueringsark!H38</f>
        <v>#DIV/0!</v>
      </c>
      <c r="F3" s="23" t="e">
        <f>Evalueringsark!I38</f>
        <v>#DIV/0!</v>
      </c>
      <c r="G3" s="23" t="e">
        <f>Evalueringsark!J38</f>
        <v>#DIV/0!</v>
      </c>
      <c r="H3" s="23" t="e">
        <f>Evalueringsark!K38</f>
        <v>#DIV/0!</v>
      </c>
      <c r="I3" s="23" t="e">
        <f>Evalueringsark!L38</f>
        <v>#DIV/0!</v>
      </c>
      <c r="J3" s="23" t="e">
        <f>Evalueringsark!M38</f>
        <v>#DIV/0!</v>
      </c>
      <c r="K3" s="23" t="e">
        <f>Evalueringsark!N38</f>
        <v>#DIV/0!</v>
      </c>
      <c r="L3" s="23" t="e">
        <f>Evalueringsark!O38</f>
        <v>#DIV/0!</v>
      </c>
      <c r="M3" s="23" t="e">
        <f>Evalueringsark!P38</f>
        <v>#DIV/0!</v>
      </c>
      <c r="N3" s="23" t="e">
        <f>Evalueringsark!Q38</f>
        <v>#DIV/0!</v>
      </c>
      <c r="O3" s="23" t="e">
        <f>Evalueringsark!R38</f>
        <v>#DIV/0!</v>
      </c>
      <c r="P3" s="23" t="e">
        <f>Evalueringsark!S38</f>
        <v>#DIV/0!</v>
      </c>
      <c r="Q3" s="23" t="e">
        <f>Evalueringsark!T38</f>
        <v>#DIV/0!</v>
      </c>
      <c r="R3" s="23" t="e">
        <f>Evalueringsark!U38</f>
        <v>#DIV/0!</v>
      </c>
      <c r="S3" s="23" t="e">
        <f>Evalueringsark!V38</f>
        <v>#DIV/0!</v>
      </c>
      <c r="T3" s="23" t="e">
        <f>Evalueringsark!W38</f>
        <v>#DIV/0!</v>
      </c>
      <c r="U3" s="23" t="e">
        <f>Evalueringsark!X38</f>
        <v>#DIV/0!</v>
      </c>
      <c r="V3" s="23" t="e">
        <f>Evalueringsark!Y38</f>
        <v>#DIV/0!</v>
      </c>
      <c r="W3" s="23" t="e">
        <f>Evalueringsark!Z38</f>
        <v>#DIV/0!</v>
      </c>
      <c r="X3" s="23" t="e">
        <f>Evalueringsark!AA38</f>
        <v>#DIV/0!</v>
      </c>
      <c r="Y3" s="23" t="e">
        <f>Evalueringsark!AB38</f>
        <v>#DIV/0!</v>
      </c>
      <c r="Z3" s="23" t="e">
        <f>Evalueringsark!AC38</f>
        <v>#DIV/0!</v>
      </c>
      <c r="AA3" s="23" t="e">
        <f>Evalueringsark!AD38</f>
        <v>#DIV/0!</v>
      </c>
      <c r="AB3" s="23" t="e">
        <f>Evalueringsark!AE38</f>
        <v>#DIV/0!</v>
      </c>
      <c r="AC3" s="23" t="e">
        <f>Evalueringsark!AF38</f>
        <v>#DIV/0!</v>
      </c>
      <c r="AD3" s="23" t="e">
        <f>Evalueringsark!AG38</f>
        <v>#DIV/0!</v>
      </c>
      <c r="AE3" s="23" t="e">
        <f>Evalueringsark!AH38</f>
        <v>#DIV/0!</v>
      </c>
      <c r="AF3" s="23" t="e">
        <f>Evalueringsark!AI38</f>
        <v>#DIV/0!</v>
      </c>
      <c r="AG3" s="23" t="e">
        <f>Evalueringsark!AJ38</f>
        <v>#DIV/0!</v>
      </c>
      <c r="AH3" s="23" t="e">
        <f>Evalueringsark!AK38</f>
        <v>#DIV/0!</v>
      </c>
      <c r="AI3" s="23" t="e">
        <f>Evalueringsark!AL38</f>
        <v>#DIV/0!</v>
      </c>
      <c r="AJ3" s="23" t="e">
        <f>Evalueringsark!AM38</f>
        <v>#DIV/0!</v>
      </c>
      <c r="AK3" s="23" t="e">
        <f>Evalueringsark!AN38</f>
        <v>#DIV/0!</v>
      </c>
      <c r="AL3" s="23" t="e">
        <f>Evalueringsark!AO38</f>
        <v>#DIV/0!</v>
      </c>
      <c r="AM3" s="23" t="e">
        <f>Evalueringsark!AP38</f>
        <v>#DIV/0!</v>
      </c>
      <c r="AN3" s="23" t="e">
        <f>Evalueringsark!AQ38</f>
        <v>#DIV/0!</v>
      </c>
      <c r="AO3" s="23" t="e">
        <f>Evalueringsark!AR38</f>
        <v>#DIV/0!</v>
      </c>
      <c r="AP3" s="23" t="e">
        <f>Evalueringsark!AS38</f>
        <v>#DIV/0!</v>
      </c>
      <c r="AQ3" s="23" t="e">
        <f>Evalueringsark!AT38</f>
        <v>#DIV/0!</v>
      </c>
      <c r="AR3" s="23" t="e">
        <f>Evalueringsark!AU38</f>
        <v>#DIV/0!</v>
      </c>
      <c r="AS3" s="23" t="e">
        <f>Evalueringsark!AV38</f>
        <v>#DIV/0!</v>
      </c>
      <c r="AT3" s="23" t="e">
        <f>Evalueringsark!AW38</f>
        <v>#DIV/0!</v>
      </c>
      <c r="AU3" s="23" t="e">
        <f>Evalueringsark!AX38</f>
        <v>#DIV/0!</v>
      </c>
      <c r="AV3" s="23" t="e">
        <f>Evalueringsark!AY38</f>
        <v>#DIV/0!</v>
      </c>
      <c r="AW3" s="23" t="e">
        <f>Evalueringsark!AZ38</f>
        <v>#DIV/0!</v>
      </c>
      <c r="AX3" s="23" t="e">
        <f>Evalueringsark!BA38</f>
        <v>#DIV/0!</v>
      </c>
      <c r="AY3" s="23" t="e">
        <f>Evalueringsark!BB38</f>
        <v>#DIV/0!</v>
      </c>
      <c r="AZ3" s="23" t="e">
        <f>Evalueringsark!BC38</f>
        <v>#DIV/0!</v>
      </c>
      <c r="BA3" s="23" t="e">
        <f>Evalueringsark!BD38</f>
        <v>#DIV/0!</v>
      </c>
      <c r="BB3" s="23" t="e">
        <f>Evalueringsark!BE38</f>
        <v>#DIV/0!</v>
      </c>
      <c r="BC3" s="23" t="e">
        <f>Evalueringsark!BF38</f>
        <v>#DIV/0!</v>
      </c>
      <c r="BD3" s="23" t="e">
        <f>Evalueringsark!BG38</f>
        <v>#DIV/0!</v>
      </c>
      <c r="BE3" s="23" t="e">
        <f>Evalueringsark!BH38</f>
        <v>#DIV/0!</v>
      </c>
      <c r="BF3" s="23" t="e">
        <f>Evalueringsark!BI38</f>
        <v>#DIV/0!</v>
      </c>
      <c r="BG3" s="23" t="e">
        <f>Evalueringsark!BJ38</f>
        <v>#DIV/0!</v>
      </c>
      <c r="BH3" s="23" t="e">
        <f>Evalueringsark!BK38</f>
        <v>#DIV/0!</v>
      </c>
      <c r="BI3" s="23" t="e">
        <f>Evalueringsark!BL38</f>
        <v>#DIV/0!</v>
      </c>
      <c r="BJ3" s="23" t="e">
        <f>Evalueringsark!BM38</f>
        <v>#DIV/0!</v>
      </c>
      <c r="BK3" s="23" t="e">
        <f>Evalueringsark!BN38</f>
        <v>#DIV/0!</v>
      </c>
      <c r="BL3" s="23" t="e">
        <f>Evalueringsark!BO38</f>
        <v>#DIV/0!</v>
      </c>
      <c r="BM3" s="23" t="e">
        <f>Evalueringsark!BP38</f>
        <v>#DIV/0!</v>
      </c>
      <c r="BN3" s="23" t="e">
        <f>Evalueringsark!BQ38</f>
        <v>#DIV/0!</v>
      </c>
      <c r="BO3" s="23" t="e">
        <f>Evalueringsark!BR38</f>
        <v>#DIV/0!</v>
      </c>
      <c r="BP3" s="23" t="e">
        <f>Evalueringsark!BS38</f>
        <v>#DIV/0!</v>
      </c>
      <c r="BQ3" s="23" t="e">
        <f>Evalueringsark!BT38</f>
        <v>#DIV/0!</v>
      </c>
      <c r="BR3" s="23" t="e">
        <f>Evalueringsark!BU38</f>
        <v>#DIV/0!</v>
      </c>
      <c r="BS3" s="23" t="e">
        <f>Evalueringsark!BV38</f>
        <v>#DIV/0!</v>
      </c>
      <c r="BT3" s="23" t="e">
        <f>Evalueringsark!BW38</f>
        <v>#DIV/0!</v>
      </c>
      <c r="BU3" s="23" t="e">
        <f>Evalueringsark!BX38</f>
        <v>#DIV/0!</v>
      </c>
      <c r="BV3" s="23" t="e">
        <f>Evalueringsark!BY38</f>
        <v>#DIV/0!</v>
      </c>
      <c r="BW3" s="23" t="e">
        <f>Evalueringsark!BZ38</f>
        <v>#DIV/0!</v>
      </c>
      <c r="BX3" s="23" t="e">
        <f>Evalueringsark!CA38</f>
        <v>#DIV/0!</v>
      </c>
      <c r="BY3" s="23" t="e">
        <f>Evalueringsark!CB38</f>
        <v>#DIV/0!</v>
      </c>
      <c r="BZ3" s="23" t="e">
        <f>Evalueringsark!CC38</f>
        <v>#DIV/0!</v>
      </c>
      <c r="CA3" s="23" t="e">
        <f>Evalueringsark!CD38</f>
        <v>#DIV/0!</v>
      </c>
      <c r="CB3" s="23" t="e">
        <f>Evalueringsark!CE38</f>
        <v>#DIV/0!</v>
      </c>
      <c r="CC3" s="23" t="e">
        <f>Evalueringsark!CF38</f>
        <v>#DIV/0!</v>
      </c>
      <c r="CD3" s="23" t="e">
        <f>Evalueringsark!CG38</f>
        <v>#DIV/0!</v>
      </c>
      <c r="CE3" s="23" t="e">
        <f>Evalueringsark!CH38</f>
        <v>#DIV/0!</v>
      </c>
      <c r="CF3" s="23" t="e">
        <f>Evalueringsark!CI38</f>
        <v>#DIV/0!</v>
      </c>
      <c r="CG3" s="23" t="e">
        <f>Evalueringsark!CJ38</f>
        <v>#DIV/0!</v>
      </c>
      <c r="CH3" s="23" t="e">
        <f>Evalueringsark!CK38</f>
        <v>#DIV/0!</v>
      </c>
      <c r="CI3" s="23" t="e">
        <f>Evalueringsark!CL38</f>
        <v>#DIV/0!</v>
      </c>
    </row>
    <row r="4" spans="1:87" x14ac:dyDescent="0.25">
      <c r="A4" s="8" t="s">
        <v>11</v>
      </c>
      <c r="B4" s="45">
        <v>67</v>
      </c>
      <c r="C4" s="45">
        <v>64</v>
      </c>
      <c r="D4" s="45">
        <v>81</v>
      </c>
      <c r="E4" s="45">
        <v>88</v>
      </c>
      <c r="F4" s="45">
        <v>93</v>
      </c>
      <c r="G4" s="45">
        <v>30</v>
      </c>
      <c r="H4" s="45">
        <v>42</v>
      </c>
      <c r="I4" s="45">
        <v>36</v>
      </c>
      <c r="J4" s="45">
        <v>93</v>
      </c>
      <c r="K4" s="45">
        <v>95</v>
      </c>
      <c r="L4" s="45">
        <v>81</v>
      </c>
      <c r="M4" s="45">
        <v>82</v>
      </c>
      <c r="N4" s="45">
        <v>81</v>
      </c>
      <c r="O4" s="45">
        <v>78</v>
      </c>
      <c r="P4" s="45">
        <v>94</v>
      </c>
      <c r="Q4" s="45">
        <v>25</v>
      </c>
      <c r="R4" s="45">
        <v>47</v>
      </c>
      <c r="S4" s="45">
        <v>91</v>
      </c>
      <c r="T4" s="45">
        <v>87</v>
      </c>
      <c r="U4" s="45">
        <v>67</v>
      </c>
      <c r="V4" s="45">
        <v>90</v>
      </c>
      <c r="W4" s="45">
        <v>82</v>
      </c>
      <c r="X4" s="45">
        <v>35</v>
      </c>
      <c r="Y4" s="45">
        <v>22</v>
      </c>
      <c r="Z4" s="45">
        <v>79</v>
      </c>
      <c r="AA4" s="45">
        <v>69</v>
      </c>
      <c r="AB4" s="45">
        <v>74</v>
      </c>
      <c r="AC4" s="45">
        <v>70</v>
      </c>
      <c r="AD4" s="45">
        <v>22</v>
      </c>
      <c r="AE4" s="45">
        <v>74</v>
      </c>
      <c r="AF4" s="45">
        <v>62</v>
      </c>
      <c r="AG4" s="45">
        <v>48</v>
      </c>
      <c r="AH4" s="45">
        <v>67</v>
      </c>
      <c r="AI4" s="45">
        <v>59</v>
      </c>
      <c r="AJ4" s="45">
        <v>10</v>
      </c>
      <c r="AK4" s="45">
        <v>16</v>
      </c>
      <c r="AL4" s="45">
        <v>27</v>
      </c>
      <c r="AM4" s="45">
        <v>77</v>
      </c>
      <c r="AN4" s="45">
        <v>55</v>
      </c>
      <c r="AO4" s="45">
        <v>71</v>
      </c>
      <c r="AP4" s="45">
        <v>49</v>
      </c>
      <c r="AQ4" s="45">
        <v>41</v>
      </c>
      <c r="AR4" s="45">
        <v>40</v>
      </c>
      <c r="AS4" s="45">
        <v>77</v>
      </c>
      <c r="AT4" s="45">
        <v>16</v>
      </c>
      <c r="AU4" s="45">
        <v>11</v>
      </c>
      <c r="AV4" s="45">
        <v>19</v>
      </c>
      <c r="AW4" s="45">
        <v>27</v>
      </c>
      <c r="AX4" s="45">
        <v>60</v>
      </c>
      <c r="AY4" s="45">
        <v>85</v>
      </c>
      <c r="AZ4" s="45">
        <v>82</v>
      </c>
      <c r="BA4" s="45">
        <v>51</v>
      </c>
      <c r="BB4" s="45">
        <v>68</v>
      </c>
      <c r="BC4" s="45">
        <v>83</v>
      </c>
      <c r="BD4" s="45">
        <v>16</v>
      </c>
      <c r="BE4" s="45">
        <v>48</v>
      </c>
      <c r="BF4" s="45">
        <v>47</v>
      </c>
      <c r="BG4" s="45">
        <v>47</v>
      </c>
      <c r="BH4" s="45">
        <v>74</v>
      </c>
      <c r="BI4" s="45">
        <v>55</v>
      </c>
      <c r="BJ4" s="45">
        <v>75</v>
      </c>
      <c r="BK4" s="45">
        <v>61</v>
      </c>
      <c r="BL4" s="45">
        <v>24</v>
      </c>
      <c r="BM4" s="45">
        <v>73</v>
      </c>
      <c r="BN4" s="45">
        <v>36</v>
      </c>
      <c r="BO4" s="45">
        <v>56</v>
      </c>
      <c r="BP4" s="45">
        <v>60</v>
      </c>
      <c r="BQ4" s="45">
        <v>24</v>
      </c>
      <c r="BR4" s="45">
        <v>26</v>
      </c>
      <c r="BS4" s="45">
        <v>71</v>
      </c>
      <c r="BT4" s="45">
        <v>72</v>
      </c>
      <c r="BU4" s="45">
        <v>71</v>
      </c>
      <c r="BV4" s="45">
        <v>35</v>
      </c>
      <c r="BW4" s="45">
        <v>52</v>
      </c>
      <c r="BX4" s="45">
        <v>57</v>
      </c>
      <c r="BY4" s="45">
        <v>50</v>
      </c>
      <c r="BZ4" s="45">
        <v>51</v>
      </c>
      <c r="CA4" s="45">
        <v>53</v>
      </c>
      <c r="CB4" s="45">
        <v>40</v>
      </c>
      <c r="CC4" s="45">
        <v>41</v>
      </c>
      <c r="CD4" s="45">
        <v>14</v>
      </c>
      <c r="CE4" s="45">
        <v>78</v>
      </c>
      <c r="CF4" s="45">
        <v>74</v>
      </c>
      <c r="CG4" s="45">
        <v>47</v>
      </c>
      <c r="CH4" s="46">
        <v>47</v>
      </c>
      <c r="CI4" s="46">
        <v>32</v>
      </c>
    </row>
    <row r="5" spans="1:87" ht="15.75" thickBot="1" x14ac:dyDescent="0.3">
      <c r="A5" s="11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</row>
    <row r="6" spans="1:87" ht="15.75" thickBot="1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D6" s="3"/>
      <c r="AE6" s="17"/>
      <c r="AF6" s="18" t="s">
        <v>12</v>
      </c>
      <c r="AG6" s="19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</row>
    <row r="7" spans="1:87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</row>
    <row r="8" spans="1:87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</row>
    <row r="9" spans="1:87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</row>
    <row r="10" spans="1:87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</row>
    <row r="11" spans="1:87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</row>
    <row r="12" spans="1:87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</row>
    <row r="13" spans="1:87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</row>
    <row r="14" spans="1:87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</row>
    <row r="15" spans="1:87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</row>
    <row r="16" spans="1:87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</row>
    <row r="17" spans="1:87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</row>
    <row r="18" spans="1:87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</row>
    <row r="19" spans="1:87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</row>
    <row r="20" spans="1:87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</row>
    <row r="21" spans="1:87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</row>
    <row r="22" spans="1:87" ht="15.75" thickBot="1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</row>
    <row r="23" spans="1:87" ht="15.75" thickBot="1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17"/>
      <c r="AO23" s="20"/>
      <c r="AP23" s="18" t="s">
        <v>16</v>
      </c>
      <c r="AQ23" s="20"/>
      <c r="AR23" s="19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</row>
    <row r="24" spans="1:87" x14ac:dyDescent="0.25">
      <c r="A24" s="8" t="str">
        <f>Evalueringsark!DW39</f>
        <v>C-værdi</v>
      </c>
      <c r="B24" s="14">
        <f>Evalueringsark!DX39</f>
        <v>0</v>
      </c>
      <c r="C24" s="14">
        <f>Evalueringsark!DY39</f>
        <v>1</v>
      </c>
      <c r="D24" s="14">
        <f>Evalueringsark!DZ39</f>
        <v>2</v>
      </c>
      <c r="E24" s="14">
        <f>Evalueringsark!EA39</f>
        <v>3</v>
      </c>
      <c r="F24" s="14">
        <f>Evalueringsark!EB39</f>
        <v>4</v>
      </c>
      <c r="G24" s="14">
        <f>Evalueringsark!EC39</f>
        <v>5</v>
      </c>
      <c r="H24" s="14">
        <f>Evalueringsark!ED39</f>
        <v>6</v>
      </c>
      <c r="I24" s="14">
        <f>Evalueringsark!EE39</f>
        <v>7</v>
      </c>
      <c r="J24" s="14">
        <f>Evalueringsark!EF39</f>
        <v>8</v>
      </c>
      <c r="K24" s="14">
        <f>Evalueringsark!EG39</f>
        <v>9</v>
      </c>
      <c r="L24" s="14">
        <f>Evalueringsark!EH39</f>
        <v>10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</row>
    <row r="25" spans="1:87" x14ac:dyDescent="0.25">
      <c r="A25" s="8" t="s">
        <v>13</v>
      </c>
      <c r="B25" s="14">
        <f>Evalueringsark!DX40</f>
        <v>0</v>
      </c>
      <c r="C25" s="14">
        <f>Evalueringsark!DY40</f>
        <v>0</v>
      </c>
      <c r="D25" s="14">
        <f>Evalueringsark!DZ40</f>
        <v>0</v>
      </c>
      <c r="E25" s="14">
        <f>Evalueringsark!EA40</f>
        <v>0</v>
      </c>
      <c r="F25" s="14">
        <f>Evalueringsark!EB40</f>
        <v>0</v>
      </c>
      <c r="G25" s="14">
        <f>Evalueringsark!EC40</f>
        <v>0</v>
      </c>
      <c r="H25" s="14">
        <f>Evalueringsark!ED40</f>
        <v>0</v>
      </c>
      <c r="I25" s="14">
        <f>Evalueringsark!EE40</f>
        <v>0</v>
      </c>
      <c r="J25" s="14">
        <f>Evalueringsark!EF40</f>
        <v>0</v>
      </c>
      <c r="K25" s="14">
        <f>Evalueringsark!EG40</f>
        <v>0</v>
      </c>
      <c r="L25" s="14">
        <f>Evalueringsark!EH40</f>
        <v>0</v>
      </c>
      <c r="M25" s="4">
        <f>SUM(B25:L25)</f>
        <v>0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</row>
    <row r="26" spans="1:87" x14ac:dyDescent="0.25">
      <c r="A26" s="21" t="s">
        <v>14</v>
      </c>
      <c r="B26" s="15" t="e">
        <f>B25/M25*100</f>
        <v>#DIV/0!</v>
      </c>
      <c r="C26" s="15" t="e">
        <f>C25/M25*100</f>
        <v>#DIV/0!</v>
      </c>
      <c r="D26" s="15" t="e">
        <f>D25/M25*100</f>
        <v>#DIV/0!</v>
      </c>
      <c r="E26" s="15" t="e">
        <f>E25/M25*100</f>
        <v>#DIV/0!</v>
      </c>
      <c r="F26" s="15" t="e">
        <f>F25/M25*100</f>
        <v>#DIV/0!</v>
      </c>
      <c r="G26" s="15" t="e">
        <f>G25/M25*100</f>
        <v>#DIV/0!</v>
      </c>
      <c r="H26" s="15" t="e">
        <f>H25/M25*100</f>
        <v>#DIV/0!</v>
      </c>
      <c r="I26" s="15" t="e">
        <f>I25/M25*100</f>
        <v>#DIV/0!</v>
      </c>
      <c r="J26" s="15" t="e">
        <f>J25/M25*100</f>
        <v>#DIV/0!</v>
      </c>
      <c r="K26" s="15" t="e">
        <f>K25/M25*100</f>
        <v>#DIV/0!</v>
      </c>
      <c r="L26" s="15" t="e">
        <f>L25/M25*100</f>
        <v>#DIV/0!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</row>
    <row r="27" spans="1:87" x14ac:dyDescent="0.25">
      <c r="A27" s="21" t="s">
        <v>15</v>
      </c>
      <c r="B27" s="14">
        <v>1</v>
      </c>
      <c r="C27" s="14">
        <v>3</v>
      </c>
      <c r="D27" s="14">
        <v>7</v>
      </c>
      <c r="E27" s="14">
        <v>12</v>
      </c>
      <c r="F27" s="14">
        <v>17</v>
      </c>
      <c r="G27" s="14">
        <v>20</v>
      </c>
      <c r="H27" s="14">
        <v>17</v>
      </c>
      <c r="I27" s="14">
        <v>12</v>
      </c>
      <c r="J27" s="14">
        <v>7</v>
      </c>
      <c r="K27" s="14">
        <v>3</v>
      </c>
      <c r="L27" s="14">
        <v>1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</row>
    <row r="28" spans="1:87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</row>
    <row r="29" spans="1:87" x14ac:dyDescent="0.25">
      <c r="A29" s="3"/>
      <c r="B29" s="30" t="s">
        <v>28</v>
      </c>
      <c r="C29" s="12"/>
      <c r="D29" s="12"/>
      <c r="E29" s="12"/>
      <c r="F29" s="12"/>
      <c r="G29" s="12"/>
      <c r="H29" s="12"/>
      <c r="I29" s="12"/>
      <c r="J29" s="12"/>
      <c r="K29" s="10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</row>
    <row r="30" spans="1:87" x14ac:dyDescent="0.25">
      <c r="A30" s="3"/>
      <c r="B30" s="32" t="s">
        <v>21</v>
      </c>
      <c r="C30" s="11"/>
      <c r="D30" s="11"/>
      <c r="E30" s="11"/>
      <c r="F30" s="11"/>
      <c r="G30" s="11"/>
      <c r="H30" s="11"/>
      <c r="I30" s="11"/>
      <c r="J30" s="11"/>
      <c r="K30" s="9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</row>
    <row r="31" spans="1:87" x14ac:dyDescent="0.25">
      <c r="A31" s="3"/>
      <c r="B31" s="32" t="s">
        <v>22</v>
      </c>
      <c r="C31" s="11"/>
      <c r="D31" s="11"/>
      <c r="E31" s="11"/>
      <c r="F31" s="11"/>
      <c r="G31" s="11"/>
      <c r="H31" s="11"/>
      <c r="I31" s="11"/>
      <c r="J31" s="11"/>
      <c r="K31" s="9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</row>
    <row r="32" spans="1:87" x14ac:dyDescent="0.25">
      <c r="A32" s="3"/>
      <c r="B32" s="32" t="s">
        <v>23</v>
      </c>
      <c r="C32" s="11"/>
      <c r="D32" s="11"/>
      <c r="E32" s="11"/>
      <c r="F32" s="11"/>
      <c r="G32" s="11"/>
      <c r="H32" s="11"/>
      <c r="I32" s="11"/>
      <c r="J32" s="11"/>
      <c r="K32" s="9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</row>
    <row r="33" spans="1:87" x14ac:dyDescent="0.25">
      <c r="A33" s="3"/>
      <c r="B33" s="32" t="s">
        <v>24</v>
      </c>
      <c r="C33" s="11"/>
      <c r="D33" s="11"/>
      <c r="E33" s="11"/>
      <c r="F33" s="11"/>
      <c r="G33" s="11"/>
      <c r="H33" s="11"/>
      <c r="I33" s="11"/>
      <c r="J33" s="11"/>
      <c r="K33" s="9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</row>
    <row r="34" spans="1:87" x14ac:dyDescent="0.25">
      <c r="A34" s="3"/>
      <c r="B34" s="32" t="s">
        <v>25</v>
      </c>
      <c r="C34" s="11"/>
      <c r="D34" s="11"/>
      <c r="E34" s="11"/>
      <c r="F34" s="11"/>
      <c r="G34" s="11"/>
      <c r="H34" s="11"/>
      <c r="I34" s="11"/>
      <c r="J34" s="11"/>
      <c r="K34" s="9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</row>
    <row r="35" spans="1:87" x14ac:dyDescent="0.25">
      <c r="A35" s="3"/>
      <c r="B35" s="32" t="s">
        <v>26</v>
      </c>
      <c r="C35" s="11"/>
      <c r="D35" s="11"/>
      <c r="E35" s="11"/>
      <c r="F35" s="11"/>
      <c r="G35" s="11"/>
      <c r="H35" s="11"/>
      <c r="I35" s="11"/>
      <c r="J35" s="11"/>
      <c r="K35" s="9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</row>
    <row r="36" spans="1:87" x14ac:dyDescent="0.25">
      <c r="A36" s="3"/>
      <c r="B36" s="34" t="s">
        <v>27</v>
      </c>
      <c r="C36" s="43"/>
      <c r="D36" s="43"/>
      <c r="E36" s="43"/>
      <c r="F36" s="43"/>
      <c r="G36" s="43"/>
      <c r="H36" s="43"/>
      <c r="I36" s="43"/>
      <c r="J36" s="43"/>
      <c r="K36" s="44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</row>
    <row r="37" spans="1:87" x14ac:dyDescent="0.25">
      <c r="A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</row>
    <row r="38" spans="1:87" x14ac:dyDescent="0.25">
      <c r="A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</row>
    <row r="39" spans="1:87" x14ac:dyDescent="0.25">
      <c r="A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</row>
  </sheetData>
  <sheetProtection sheet="1" objects="1" scenarios="1" selectLockedCells="1"/>
  <pageMargins left="0.25" right="0.25" top="0.75" bottom="0.75" header="0.3" footer="0.3"/>
  <pageSetup paperSize="9" scale="5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C48"/>
  <sheetViews>
    <sheetView topLeftCell="A22" workbookViewId="0">
      <selection activeCell="B47" sqref="B47"/>
    </sheetView>
  </sheetViews>
  <sheetFormatPr defaultRowHeight="15" x14ac:dyDescent="0.25"/>
  <cols>
    <col min="1" max="1" width="9.140625" style="38"/>
    <col min="2" max="2" width="31.7109375" customWidth="1"/>
  </cols>
  <sheetData>
    <row r="1" spans="1:3" x14ac:dyDescent="0.25">
      <c r="A1" s="39">
        <v>209</v>
      </c>
      <c r="B1" s="37" t="s">
        <v>29</v>
      </c>
      <c r="C1" s="37"/>
    </row>
    <row r="2" spans="1:3" x14ac:dyDescent="0.25">
      <c r="A2" s="39">
        <v>249</v>
      </c>
      <c r="B2" s="37" t="s">
        <v>30</v>
      </c>
      <c r="C2" s="37"/>
    </row>
    <row r="3" spans="1:3" x14ac:dyDescent="0.25">
      <c r="A3" s="39">
        <v>234</v>
      </c>
      <c r="B3" s="37" t="s">
        <v>31</v>
      </c>
      <c r="C3" s="37"/>
    </row>
    <row r="4" spans="1:3" x14ac:dyDescent="0.25">
      <c r="A4" s="39">
        <v>231</v>
      </c>
      <c r="B4" s="37" t="s">
        <v>32</v>
      </c>
      <c r="C4" s="37"/>
    </row>
    <row r="5" spans="1:3" x14ac:dyDescent="0.25">
      <c r="A5" s="39">
        <v>224</v>
      </c>
      <c r="B5" s="37" t="s">
        <v>33</v>
      </c>
      <c r="C5" s="37"/>
    </row>
    <row r="6" spans="1:3" x14ac:dyDescent="0.25">
      <c r="A6" s="39">
        <v>202</v>
      </c>
      <c r="B6" s="37" t="s">
        <v>34</v>
      </c>
      <c r="C6" s="37"/>
    </row>
    <row r="7" spans="1:3" x14ac:dyDescent="0.25">
      <c r="A7" s="39">
        <v>203</v>
      </c>
      <c r="B7" s="37" t="s">
        <v>35</v>
      </c>
      <c r="C7" s="37"/>
    </row>
    <row r="8" spans="1:3" x14ac:dyDescent="0.25">
      <c r="A8" s="39">
        <v>252</v>
      </c>
      <c r="B8" s="37" t="s">
        <v>36</v>
      </c>
      <c r="C8" s="37"/>
    </row>
    <row r="9" spans="1:3" x14ac:dyDescent="0.25">
      <c r="A9" s="39">
        <v>221</v>
      </c>
      <c r="B9" s="37" t="s">
        <v>37</v>
      </c>
      <c r="C9" s="37"/>
    </row>
    <row r="10" spans="1:3" x14ac:dyDescent="0.25">
      <c r="A10" s="39">
        <v>204</v>
      </c>
      <c r="B10" s="37" t="s">
        <v>38</v>
      </c>
      <c r="C10" s="37"/>
    </row>
    <row r="11" spans="1:3" x14ac:dyDescent="0.25">
      <c r="A11" s="39">
        <v>232</v>
      </c>
      <c r="B11" s="37" t="s">
        <v>39</v>
      </c>
      <c r="C11" s="37"/>
    </row>
    <row r="12" spans="1:3" x14ac:dyDescent="0.25">
      <c r="A12" s="39">
        <v>210</v>
      </c>
      <c r="B12" s="37" t="s">
        <v>40</v>
      </c>
      <c r="C12" s="37"/>
    </row>
    <row r="13" spans="1:3" x14ac:dyDescent="0.25">
      <c r="A13" s="39">
        <v>211</v>
      </c>
      <c r="B13" s="37" t="s">
        <v>41</v>
      </c>
      <c r="C13" s="37"/>
    </row>
    <row r="14" spans="1:3" x14ac:dyDescent="0.25">
      <c r="A14" s="39">
        <v>212</v>
      </c>
      <c r="B14" s="37" t="s">
        <v>42</v>
      </c>
      <c r="C14" s="37"/>
    </row>
    <row r="15" spans="1:3" x14ac:dyDescent="0.25">
      <c r="A15" s="39">
        <v>222</v>
      </c>
      <c r="B15" s="37" t="s">
        <v>43</v>
      </c>
      <c r="C15" s="37"/>
    </row>
    <row r="16" spans="1:3" x14ac:dyDescent="0.25">
      <c r="A16" s="39">
        <v>213</v>
      </c>
      <c r="B16" s="37" t="s">
        <v>44</v>
      </c>
      <c r="C16" s="37"/>
    </row>
    <row r="17" spans="1:3" x14ac:dyDescent="0.25">
      <c r="A17" s="39">
        <v>235</v>
      </c>
      <c r="B17" s="37" t="s">
        <v>45</v>
      </c>
      <c r="C17" s="37"/>
    </row>
    <row r="18" spans="1:3" x14ac:dyDescent="0.25">
      <c r="A18" s="39">
        <v>214</v>
      </c>
      <c r="B18" s="37" t="s">
        <v>46</v>
      </c>
      <c r="C18" s="37"/>
    </row>
    <row r="19" spans="1:3" x14ac:dyDescent="0.25">
      <c r="A19" s="39">
        <v>205</v>
      </c>
      <c r="B19" s="37" t="s">
        <v>47</v>
      </c>
      <c r="C19" s="37"/>
    </row>
    <row r="20" spans="1:3" x14ac:dyDescent="0.25">
      <c r="A20" s="39">
        <v>208</v>
      </c>
      <c r="B20" s="37" t="s">
        <v>48</v>
      </c>
      <c r="C20" s="37"/>
    </row>
    <row r="21" spans="1:3" x14ac:dyDescent="0.25">
      <c r="A21" s="39">
        <v>250</v>
      </c>
      <c r="B21" s="37" t="s">
        <v>49</v>
      </c>
      <c r="C21" s="37"/>
    </row>
    <row r="22" spans="1:3" x14ac:dyDescent="0.25">
      <c r="A22" s="39">
        <v>206</v>
      </c>
      <c r="B22" s="37" t="s">
        <v>50</v>
      </c>
      <c r="C22" s="37"/>
    </row>
    <row r="23" spans="1:3" x14ac:dyDescent="0.25">
      <c r="A23" s="39">
        <v>215</v>
      </c>
      <c r="B23" s="37" t="s">
        <v>51</v>
      </c>
      <c r="C23" s="37"/>
    </row>
    <row r="24" spans="1:3" x14ac:dyDescent="0.25">
      <c r="A24" s="39">
        <v>216</v>
      </c>
      <c r="B24" s="37" t="s">
        <v>52</v>
      </c>
      <c r="C24" s="37"/>
    </row>
    <row r="25" spans="1:3" x14ac:dyDescent="0.25">
      <c r="A25" s="39">
        <v>255</v>
      </c>
      <c r="B25" s="37" t="s">
        <v>53</v>
      </c>
      <c r="C25" s="37"/>
    </row>
    <row r="26" spans="1:3" x14ac:dyDescent="0.25">
      <c r="A26" s="39">
        <v>237</v>
      </c>
      <c r="B26" s="37" t="s">
        <v>54</v>
      </c>
      <c r="C26" s="37"/>
    </row>
    <row r="27" spans="1:3" x14ac:dyDescent="0.25">
      <c r="A27" s="39">
        <v>217</v>
      </c>
      <c r="B27" s="37" t="s">
        <v>55</v>
      </c>
      <c r="C27" s="37"/>
    </row>
    <row r="28" spans="1:3" x14ac:dyDescent="0.25">
      <c r="A28" s="39">
        <v>239</v>
      </c>
      <c r="B28" s="37" t="s">
        <v>56</v>
      </c>
      <c r="C28" s="37"/>
    </row>
    <row r="29" spans="1:3" x14ac:dyDescent="0.25">
      <c r="A29" s="39">
        <v>218</v>
      </c>
      <c r="B29" s="37" t="s">
        <v>57</v>
      </c>
      <c r="C29" s="37"/>
    </row>
    <row r="30" spans="1:3" x14ac:dyDescent="0.25">
      <c r="A30" s="39">
        <v>240</v>
      </c>
      <c r="B30" s="37" t="s">
        <v>58</v>
      </c>
      <c r="C30" s="37"/>
    </row>
    <row r="31" spans="1:3" x14ac:dyDescent="0.25">
      <c r="A31" s="39">
        <v>999</v>
      </c>
      <c r="B31" s="37" t="s">
        <v>59</v>
      </c>
      <c r="C31" s="37"/>
    </row>
    <row r="32" spans="1:3" x14ac:dyDescent="0.25">
      <c r="A32" s="39">
        <v>207</v>
      </c>
      <c r="B32" s="37" t="s">
        <v>60</v>
      </c>
      <c r="C32" s="37"/>
    </row>
    <row r="33" spans="1:3" x14ac:dyDescent="0.25">
      <c r="A33" s="39">
        <v>253</v>
      </c>
      <c r="B33" s="37" t="s">
        <v>61</v>
      </c>
      <c r="C33" s="37"/>
    </row>
    <row r="34" spans="1:3" x14ac:dyDescent="0.25">
      <c r="A34" s="39">
        <v>242</v>
      </c>
      <c r="B34" s="37" t="s">
        <v>62</v>
      </c>
      <c r="C34" s="37"/>
    </row>
    <row r="35" spans="1:3" x14ac:dyDescent="0.25">
      <c r="A35" s="39">
        <v>219</v>
      </c>
      <c r="B35" s="37" t="s">
        <v>63</v>
      </c>
      <c r="C35" s="37"/>
    </row>
    <row r="36" spans="1:3" x14ac:dyDescent="0.25">
      <c r="A36" s="39">
        <v>220</v>
      </c>
      <c r="B36" s="37" t="s">
        <v>64</v>
      </c>
      <c r="C36" s="37"/>
    </row>
    <row r="37" spans="1:3" x14ac:dyDescent="0.25">
      <c r="A37" s="39">
        <v>223</v>
      </c>
      <c r="B37" s="37" t="s">
        <v>65</v>
      </c>
      <c r="C37" s="37"/>
    </row>
    <row r="38" spans="1:3" x14ac:dyDescent="0.25">
      <c r="A38" s="39">
        <v>225</v>
      </c>
      <c r="B38" s="37" t="s">
        <v>66</v>
      </c>
      <c r="C38" s="37"/>
    </row>
    <row r="39" spans="1:3" x14ac:dyDescent="0.25">
      <c r="A39" s="39">
        <v>226</v>
      </c>
      <c r="B39" s="37" t="s">
        <v>67</v>
      </c>
      <c r="C39" s="37"/>
    </row>
    <row r="40" spans="1:3" x14ac:dyDescent="0.25">
      <c r="A40" s="39">
        <v>228</v>
      </c>
      <c r="B40" s="37" t="s">
        <v>68</v>
      </c>
      <c r="C40" s="37"/>
    </row>
    <row r="41" spans="1:3" x14ac:dyDescent="0.25">
      <c r="A41" s="39">
        <v>227</v>
      </c>
      <c r="B41" s="37" t="s">
        <v>69</v>
      </c>
      <c r="C41" s="37"/>
    </row>
    <row r="42" spans="1:3" x14ac:dyDescent="0.25">
      <c r="A42" s="39">
        <v>245</v>
      </c>
      <c r="B42" s="37" t="s">
        <v>70</v>
      </c>
      <c r="C42" s="37"/>
    </row>
    <row r="43" spans="1:3" x14ac:dyDescent="0.25">
      <c r="A43" s="39">
        <v>230</v>
      </c>
      <c r="B43" s="37" t="s">
        <v>71</v>
      </c>
      <c r="C43" s="37"/>
    </row>
    <row r="44" spans="1:3" x14ac:dyDescent="0.25">
      <c r="A44" s="39">
        <v>246</v>
      </c>
      <c r="B44" s="37" t="s">
        <v>72</v>
      </c>
      <c r="C44" s="37"/>
    </row>
    <row r="45" spans="1:3" x14ac:dyDescent="0.25">
      <c r="A45" s="39">
        <v>254</v>
      </c>
      <c r="B45" s="37" t="s">
        <v>73</v>
      </c>
      <c r="C45" s="37"/>
    </row>
    <row r="46" spans="1:3" x14ac:dyDescent="0.25">
      <c r="A46" s="39">
        <v>241</v>
      </c>
      <c r="B46" s="37" t="s">
        <v>74</v>
      </c>
      <c r="C46" s="37"/>
    </row>
    <row r="47" spans="1:3" x14ac:dyDescent="0.25">
      <c r="A47" s="39">
        <v>248</v>
      </c>
      <c r="B47" s="37" t="s">
        <v>75</v>
      </c>
      <c r="C47" s="37"/>
    </row>
    <row r="48" spans="1:3" x14ac:dyDescent="0.25">
      <c r="A48" s="38">
        <v>1</v>
      </c>
      <c r="B48" t="s">
        <v>77</v>
      </c>
    </row>
  </sheetData>
  <sortState ref="B2:C48">
    <sortCondition ref="B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Navngivne områder</vt:lpstr>
      </vt:variant>
      <vt:variant>
        <vt:i4>4</vt:i4>
      </vt:variant>
    </vt:vector>
  </HeadingPairs>
  <TitlesOfParts>
    <vt:vector size="8" baseType="lpstr">
      <vt:lpstr>Evalueringsark</vt:lpstr>
      <vt:lpstr>oversigtsark elever</vt:lpstr>
      <vt:lpstr>resultater klasse</vt:lpstr>
      <vt:lpstr>skoler</vt:lpstr>
      <vt:lpstr>skolenavn</vt:lpstr>
      <vt:lpstr>Evalueringsark!Udskriftsområde</vt:lpstr>
      <vt:lpstr>'oversigtsark elever'!Udskriftsområde</vt:lpstr>
      <vt:lpstr>'resultater klasse'!Udskriftsområde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konsulent</dc:creator>
  <cp:lastModifiedBy>Markus Hausen</cp:lastModifiedBy>
  <cp:lastPrinted>2015-05-18T14:19:15Z</cp:lastPrinted>
  <dcterms:created xsi:type="dcterms:W3CDTF">2013-08-26T12:37:06Z</dcterms:created>
  <dcterms:modified xsi:type="dcterms:W3CDTF">2016-09-25T19:41:50Z</dcterms:modified>
</cp:coreProperties>
</file>