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1605" yWindow="855" windowWidth="20730" windowHeight="11760" tabRatio="500"/>
  </bookViews>
  <sheets>
    <sheet name="F7" sheetId="1" r:id="rId1"/>
    <sheet name="F8" sheetId="4" r:id="rId2"/>
    <sheet name="F9" sheetId="5" r:id="rId3"/>
    <sheet name="F10" sheetId="6" r:id="rId4"/>
    <sheet name="Oversigtsark" sheetId="2" r:id="rId5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12" i="4" l="1"/>
  <c r="C3" i="4"/>
  <c r="C3" i="6"/>
  <c r="C3" i="2"/>
  <c r="M12" i="2"/>
  <c r="N12" i="2"/>
  <c r="O12" i="2"/>
  <c r="M13" i="2"/>
  <c r="N13" i="2"/>
  <c r="O13" i="2"/>
  <c r="M14" i="2"/>
  <c r="N14" i="2"/>
  <c r="O14" i="2"/>
  <c r="M15" i="2"/>
  <c r="N15" i="2"/>
  <c r="O15" i="2"/>
  <c r="M16" i="2"/>
  <c r="N16" i="2"/>
  <c r="O16" i="2"/>
  <c r="M17" i="2"/>
  <c r="N17" i="2"/>
  <c r="O17" i="2"/>
  <c r="M18" i="2"/>
  <c r="N18" i="2"/>
  <c r="O18" i="2"/>
  <c r="M19" i="2"/>
  <c r="N19" i="2"/>
  <c r="O19" i="2"/>
  <c r="M20" i="2"/>
  <c r="N20" i="2"/>
  <c r="O20" i="2"/>
  <c r="M21" i="2"/>
  <c r="N21" i="2"/>
  <c r="O21" i="2"/>
  <c r="M22" i="2"/>
  <c r="N22" i="2"/>
  <c r="O22" i="2"/>
  <c r="M23" i="2"/>
  <c r="N23" i="2"/>
  <c r="O23" i="2"/>
  <c r="M24" i="2"/>
  <c r="N24" i="2"/>
  <c r="O24" i="2"/>
  <c r="M25" i="2"/>
  <c r="N25" i="2"/>
  <c r="O25" i="2"/>
  <c r="M26" i="2"/>
  <c r="N26" i="2"/>
  <c r="O26" i="2"/>
  <c r="M27" i="2"/>
  <c r="N27" i="2"/>
  <c r="O27" i="2"/>
  <c r="M28" i="2"/>
  <c r="N28" i="2"/>
  <c r="O28" i="2"/>
  <c r="M29" i="2"/>
  <c r="N29" i="2"/>
  <c r="O29" i="2"/>
  <c r="M30" i="2"/>
  <c r="N30" i="2"/>
  <c r="O30" i="2"/>
  <c r="M31" i="2"/>
  <c r="N31" i="2"/>
  <c r="O31" i="2"/>
  <c r="M32" i="2"/>
  <c r="N32" i="2"/>
  <c r="O32" i="2"/>
  <c r="M33" i="2"/>
  <c r="N33" i="2"/>
  <c r="O33" i="2"/>
  <c r="M34" i="2"/>
  <c r="N34" i="2"/>
  <c r="O34" i="2"/>
  <c r="M35" i="2"/>
  <c r="N35" i="2"/>
  <c r="O35" i="2"/>
  <c r="M36" i="2"/>
  <c r="N36" i="2"/>
  <c r="O36" i="2"/>
  <c r="M37" i="2"/>
  <c r="N37" i="2"/>
  <c r="O37" i="2"/>
  <c r="M38" i="2"/>
  <c r="N38" i="2"/>
  <c r="O38" i="2"/>
  <c r="M39" i="2"/>
  <c r="N39" i="2"/>
  <c r="O39" i="2"/>
  <c r="M40" i="2"/>
  <c r="N40" i="2"/>
  <c r="O40" i="2"/>
  <c r="N11" i="2"/>
  <c r="O11" i="2"/>
  <c r="M11" i="2"/>
  <c r="J12" i="2"/>
  <c r="K12" i="2"/>
  <c r="L12" i="2"/>
  <c r="J13" i="2"/>
  <c r="K13" i="2"/>
  <c r="L13" i="2"/>
  <c r="J14" i="2"/>
  <c r="K14" i="2"/>
  <c r="L14" i="2"/>
  <c r="J15" i="2"/>
  <c r="K15" i="2"/>
  <c r="L15" i="2"/>
  <c r="J16" i="2"/>
  <c r="K16" i="2"/>
  <c r="L16" i="2"/>
  <c r="J17" i="2"/>
  <c r="K17" i="2"/>
  <c r="L17" i="2"/>
  <c r="J18" i="2"/>
  <c r="K18" i="2"/>
  <c r="L18" i="2"/>
  <c r="J19" i="2"/>
  <c r="K19" i="2"/>
  <c r="L19" i="2"/>
  <c r="J20" i="2"/>
  <c r="K20" i="2"/>
  <c r="L20" i="2"/>
  <c r="J21" i="2"/>
  <c r="K21" i="2"/>
  <c r="L21" i="2"/>
  <c r="J22" i="2"/>
  <c r="K22" i="2"/>
  <c r="L22" i="2"/>
  <c r="J23" i="2"/>
  <c r="K23" i="2"/>
  <c r="L23" i="2"/>
  <c r="J24" i="2"/>
  <c r="K24" i="2"/>
  <c r="L24" i="2"/>
  <c r="J25" i="2"/>
  <c r="K25" i="2"/>
  <c r="L25" i="2"/>
  <c r="J26" i="2"/>
  <c r="K26" i="2"/>
  <c r="L26" i="2"/>
  <c r="J27" i="2"/>
  <c r="K27" i="2"/>
  <c r="L27" i="2"/>
  <c r="J28" i="2"/>
  <c r="K28" i="2"/>
  <c r="L28" i="2"/>
  <c r="J29" i="2"/>
  <c r="K29" i="2"/>
  <c r="L29" i="2"/>
  <c r="J30" i="2"/>
  <c r="K30" i="2"/>
  <c r="L30" i="2"/>
  <c r="J31" i="2"/>
  <c r="K31" i="2"/>
  <c r="L31" i="2"/>
  <c r="J32" i="2"/>
  <c r="K32" i="2"/>
  <c r="L32" i="2"/>
  <c r="J33" i="2"/>
  <c r="K33" i="2"/>
  <c r="L33" i="2"/>
  <c r="J34" i="2"/>
  <c r="K34" i="2"/>
  <c r="L34" i="2"/>
  <c r="J35" i="2"/>
  <c r="K35" i="2"/>
  <c r="L35" i="2"/>
  <c r="J36" i="2"/>
  <c r="K36" i="2"/>
  <c r="L36" i="2"/>
  <c r="J37" i="2"/>
  <c r="K37" i="2"/>
  <c r="L37" i="2"/>
  <c r="J38" i="2"/>
  <c r="K38" i="2"/>
  <c r="L38" i="2"/>
  <c r="J39" i="2"/>
  <c r="K39" i="2"/>
  <c r="L39" i="2"/>
  <c r="J40" i="2"/>
  <c r="K40" i="2"/>
  <c r="L40" i="2"/>
  <c r="K11" i="2"/>
  <c r="L11" i="2"/>
  <c r="J11" i="2"/>
  <c r="G12" i="2"/>
  <c r="H12" i="2"/>
  <c r="I12" i="2"/>
  <c r="G13" i="2"/>
  <c r="H13" i="2"/>
  <c r="I13" i="2"/>
  <c r="G14" i="2"/>
  <c r="H14" i="2"/>
  <c r="I14" i="2"/>
  <c r="G15" i="2"/>
  <c r="H15" i="2"/>
  <c r="I15" i="2"/>
  <c r="G16" i="2"/>
  <c r="H16" i="2"/>
  <c r="I16" i="2"/>
  <c r="G17" i="2"/>
  <c r="H17" i="2"/>
  <c r="I17" i="2"/>
  <c r="G18" i="2"/>
  <c r="H18" i="2"/>
  <c r="I18" i="2"/>
  <c r="G19" i="2"/>
  <c r="H19" i="2"/>
  <c r="I19" i="2"/>
  <c r="G20" i="2"/>
  <c r="H20" i="2"/>
  <c r="I20" i="2"/>
  <c r="G21" i="2"/>
  <c r="H21" i="2"/>
  <c r="I21" i="2"/>
  <c r="G22" i="2"/>
  <c r="H22" i="2"/>
  <c r="I22" i="2"/>
  <c r="G23" i="2"/>
  <c r="H23" i="2"/>
  <c r="I23" i="2"/>
  <c r="G24" i="2"/>
  <c r="H24" i="2"/>
  <c r="I24" i="2"/>
  <c r="G25" i="2"/>
  <c r="H25" i="2"/>
  <c r="I25" i="2"/>
  <c r="G26" i="2"/>
  <c r="H26" i="2"/>
  <c r="I26" i="2"/>
  <c r="G27" i="2"/>
  <c r="H27" i="2"/>
  <c r="I27" i="2"/>
  <c r="G28" i="2"/>
  <c r="H28" i="2"/>
  <c r="I28" i="2"/>
  <c r="G29" i="2"/>
  <c r="H29" i="2"/>
  <c r="I29" i="2"/>
  <c r="G30" i="2"/>
  <c r="H30" i="2"/>
  <c r="I30" i="2"/>
  <c r="G31" i="2"/>
  <c r="H31" i="2"/>
  <c r="I31" i="2"/>
  <c r="G32" i="2"/>
  <c r="H32" i="2"/>
  <c r="I32" i="2"/>
  <c r="G33" i="2"/>
  <c r="H33" i="2"/>
  <c r="I33" i="2"/>
  <c r="G34" i="2"/>
  <c r="H34" i="2"/>
  <c r="I34" i="2"/>
  <c r="G35" i="2"/>
  <c r="H35" i="2"/>
  <c r="I35" i="2"/>
  <c r="G36" i="2"/>
  <c r="H36" i="2"/>
  <c r="I36" i="2"/>
  <c r="G37" i="2"/>
  <c r="H37" i="2"/>
  <c r="I37" i="2"/>
  <c r="G38" i="2"/>
  <c r="H38" i="2"/>
  <c r="I38" i="2"/>
  <c r="G39" i="2"/>
  <c r="H39" i="2"/>
  <c r="I39" i="2"/>
  <c r="G40" i="2"/>
  <c r="H40" i="2"/>
  <c r="I40" i="2"/>
  <c r="H11" i="2"/>
  <c r="I11" i="2"/>
  <c r="G11" i="2"/>
  <c r="B12" i="2"/>
  <c r="C12" i="2"/>
  <c r="B13" i="2"/>
  <c r="C13" i="2"/>
  <c r="B14" i="2"/>
  <c r="C14" i="2"/>
  <c r="B15" i="2"/>
  <c r="C15" i="2"/>
  <c r="B16" i="2"/>
  <c r="C16" i="2"/>
  <c r="B17" i="2"/>
  <c r="C17" i="2"/>
  <c r="B18" i="2"/>
  <c r="C18" i="2"/>
  <c r="B19" i="2"/>
  <c r="C19" i="2"/>
  <c r="B20" i="2"/>
  <c r="C20" i="2"/>
  <c r="B21" i="2"/>
  <c r="C21" i="2"/>
  <c r="B22" i="2"/>
  <c r="C22" i="2"/>
  <c r="B23" i="2"/>
  <c r="C23" i="2"/>
  <c r="B24" i="2"/>
  <c r="C24" i="2"/>
  <c r="B25" i="2"/>
  <c r="C25" i="2"/>
  <c r="B26" i="2"/>
  <c r="C26" i="2"/>
  <c r="B27" i="2"/>
  <c r="C27" i="2"/>
  <c r="B28" i="2"/>
  <c r="C28" i="2"/>
  <c r="B29" i="2"/>
  <c r="C29" i="2"/>
  <c r="B30" i="2"/>
  <c r="C30" i="2"/>
  <c r="B31" i="2"/>
  <c r="C31" i="2"/>
  <c r="B32" i="2"/>
  <c r="C32" i="2"/>
  <c r="B33" i="2"/>
  <c r="C33" i="2"/>
  <c r="B34" i="2"/>
  <c r="C34" i="2"/>
  <c r="B35" i="2"/>
  <c r="C35" i="2"/>
  <c r="B36" i="2"/>
  <c r="C36" i="2"/>
  <c r="B37" i="2"/>
  <c r="C37" i="2"/>
  <c r="B38" i="2"/>
  <c r="C38" i="2"/>
  <c r="B39" i="2"/>
  <c r="C39" i="2"/>
  <c r="B40" i="2"/>
  <c r="C40" i="2"/>
  <c r="C11" i="2"/>
  <c r="B11" i="2"/>
  <c r="B13" i="6"/>
  <c r="C13" i="6"/>
  <c r="B14" i="6"/>
  <c r="C14" i="6"/>
  <c r="B15" i="6"/>
  <c r="C15" i="6"/>
  <c r="B16" i="6"/>
  <c r="C16" i="6"/>
  <c r="B17" i="6"/>
  <c r="C17" i="6"/>
  <c r="B18" i="6"/>
  <c r="C18" i="6"/>
  <c r="B19" i="6"/>
  <c r="C19" i="6"/>
  <c r="B20" i="6"/>
  <c r="C20" i="6"/>
  <c r="B21" i="6"/>
  <c r="C21" i="6"/>
  <c r="B22" i="6"/>
  <c r="C22" i="6"/>
  <c r="B23" i="6"/>
  <c r="C23" i="6"/>
  <c r="B24" i="6"/>
  <c r="C24" i="6"/>
  <c r="B25" i="6"/>
  <c r="C25" i="6"/>
  <c r="B26" i="6"/>
  <c r="C26" i="6"/>
  <c r="B27" i="6"/>
  <c r="C27" i="6"/>
  <c r="B28" i="6"/>
  <c r="C28" i="6"/>
  <c r="B29" i="6"/>
  <c r="C29" i="6"/>
  <c r="B30" i="6"/>
  <c r="C30" i="6"/>
  <c r="B31" i="6"/>
  <c r="C31" i="6"/>
  <c r="B32" i="6"/>
  <c r="C32" i="6"/>
  <c r="B33" i="6"/>
  <c r="C33" i="6"/>
  <c r="B34" i="6"/>
  <c r="C34" i="6"/>
  <c r="B35" i="6"/>
  <c r="C35" i="6"/>
  <c r="B36" i="6"/>
  <c r="C36" i="6"/>
  <c r="B37" i="6"/>
  <c r="C37" i="6"/>
  <c r="B38" i="6"/>
  <c r="C38" i="6"/>
  <c r="B39" i="6"/>
  <c r="C39" i="6"/>
  <c r="B40" i="6"/>
  <c r="C40" i="6"/>
  <c r="B41" i="6"/>
  <c r="C41" i="6"/>
  <c r="C12" i="6"/>
  <c r="B12" i="6"/>
  <c r="C3" i="5"/>
  <c r="B13" i="5"/>
  <c r="C13" i="5"/>
  <c r="B14" i="5"/>
  <c r="C14" i="5"/>
  <c r="B15" i="5"/>
  <c r="C15" i="5"/>
  <c r="B16" i="5"/>
  <c r="C16" i="5"/>
  <c r="B17" i="5"/>
  <c r="C17" i="5"/>
  <c r="B18" i="5"/>
  <c r="C18" i="5"/>
  <c r="B19" i="5"/>
  <c r="C19" i="5"/>
  <c r="B20" i="5"/>
  <c r="C20" i="5"/>
  <c r="B21" i="5"/>
  <c r="C21" i="5"/>
  <c r="B22" i="5"/>
  <c r="C22" i="5"/>
  <c r="B23" i="5"/>
  <c r="C23" i="5"/>
  <c r="B24" i="5"/>
  <c r="C24" i="5"/>
  <c r="B25" i="5"/>
  <c r="C25" i="5"/>
  <c r="B26" i="5"/>
  <c r="C26" i="5"/>
  <c r="B27" i="5"/>
  <c r="C27" i="5"/>
  <c r="B28" i="5"/>
  <c r="C28" i="5"/>
  <c r="B29" i="5"/>
  <c r="C29" i="5"/>
  <c r="B30" i="5"/>
  <c r="C30" i="5"/>
  <c r="B31" i="5"/>
  <c r="C31" i="5"/>
  <c r="B32" i="5"/>
  <c r="C32" i="5"/>
  <c r="B33" i="5"/>
  <c r="C33" i="5"/>
  <c r="B34" i="5"/>
  <c r="C34" i="5"/>
  <c r="B35" i="5"/>
  <c r="C35" i="5"/>
  <c r="B36" i="5"/>
  <c r="C36" i="5"/>
  <c r="B37" i="5"/>
  <c r="C37" i="5"/>
  <c r="B38" i="5"/>
  <c r="C38" i="5"/>
  <c r="B39" i="5"/>
  <c r="C39" i="5"/>
  <c r="B40" i="5"/>
  <c r="C40" i="5"/>
  <c r="B41" i="5"/>
  <c r="C41" i="5"/>
  <c r="C12" i="5"/>
  <c r="B12" i="5"/>
  <c r="B13" i="4"/>
  <c r="C13" i="4"/>
  <c r="B14" i="4"/>
  <c r="C14" i="4"/>
  <c r="B15" i="4"/>
  <c r="C15" i="4"/>
  <c r="B16" i="4"/>
  <c r="C16" i="4"/>
  <c r="B17" i="4"/>
  <c r="C17" i="4"/>
  <c r="B18" i="4"/>
  <c r="C18" i="4"/>
  <c r="B19" i="4"/>
  <c r="C19" i="4"/>
  <c r="B20" i="4"/>
  <c r="C20" i="4"/>
  <c r="B21" i="4"/>
  <c r="C21" i="4"/>
  <c r="B22" i="4"/>
  <c r="C22" i="4"/>
  <c r="B23" i="4"/>
  <c r="C23" i="4"/>
  <c r="B24" i="4"/>
  <c r="C24" i="4"/>
  <c r="B25" i="4"/>
  <c r="C25" i="4"/>
  <c r="B26" i="4"/>
  <c r="C26" i="4"/>
  <c r="B27" i="4"/>
  <c r="C27" i="4"/>
  <c r="B28" i="4"/>
  <c r="C28" i="4"/>
  <c r="B29" i="4"/>
  <c r="C29" i="4"/>
  <c r="B30" i="4"/>
  <c r="C30" i="4"/>
  <c r="B31" i="4"/>
  <c r="C31" i="4"/>
  <c r="B32" i="4"/>
  <c r="C32" i="4"/>
  <c r="B33" i="4"/>
  <c r="C33" i="4"/>
  <c r="B34" i="4"/>
  <c r="C34" i="4"/>
  <c r="B35" i="4"/>
  <c r="C35" i="4"/>
  <c r="B36" i="4"/>
  <c r="C36" i="4"/>
  <c r="B37" i="4"/>
  <c r="C37" i="4"/>
  <c r="B38" i="4"/>
  <c r="C38" i="4"/>
  <c r="B39" i="4"/>
  <c r="C39" i="4"/>
  <c r="B40" i="4"/>
  <c r="C40" i="4"/>
  <c r="B41" i="4"/>
  <c r="C41" i="4"/>
  <c r="C12" i="4"/>
  <c r="E12" i="2"/>
  <c r="F12" i="2"/>
  <c r="E13" i="2"/>
  <c r="F13" i="2"/>
  <c r="E14" i="2"/>
  <c r="F14" i="2"/>
  <c r="E15" i="2"/>
  <c r="F15" i="2"/>
  <c r="E16" i="2"/>
  <c r="F16" i="2"/>
  <c r="E17" i="2"/>
  <c r="F17" i="2"/>
  <c r="E18" i="2"/>
  <c r="F18" i="2"/>
  <c r="E19" i="2"/>
  <c r="F19" i="2"/>
  <c r="E20" i="2"/>
  <c r="F20" i="2"/>
  <c r="E21" i="2"/>
  <c r="F21" i="2"/>
  <c r="E22" i="2"/>
  <c r="F22" i="2"/>
  <c r="E23" i="2"/>
  <c r="F23" i="2"/>
  <c r="E24" i="2"/>
  <c r="F24" i="2"/>
  <c r="E25" i="2"/>
  <c r="F25" i="2"/>
  <c r="E26" i="2"/>
  <c r="F26" i="2"/>
  <c r="E27" i="2"/>
  <c r="F27" i="2"/>
  <c r="E28" i="2"/>
  <c r="F28" i="2"/>
  <c r="E29" i="2"/>
  <c r="F29" i="2"/>
  <c r="E30" i="2"/>
  <c r="F30" i="2"/>
  <c r="E31" i="2"/>
  <c r="F31" i="2"/>
  <c r="E32" i="2"/>
  <c r="F32" i="2"/>
  <c r="E33" i="2"/>
  <c r="F33" i="2"/>
  <c r="E34" i="2"/>
  <c r="F34" i="2"/>
  <c r="E35" i="2"/>
  <c r="F35" i="2"/>
  <c r="E36" i="2"/>
  <c r="F36" i="2"/>
  <c r="E37" i="2"/>
  <c r="F37" i="2"/>
  <c r="E38" i="2"/>
  <c r="F38" i="2"/>
  <c r="E39" i="2"/>
  <c r="F39" i="2"/>
  <c r="E40" i="2"/>
  <c r="F40" i="2"/>
  <c r="F11" i="2"/>
  <c r="E11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12" i="2"/>
  <c r="D11" i="2"/>
  <c r="D41" i="2"/>
  <c r="E41" i="2"/>
  <c r="F41" i="2"/>
  <c r="G41" i="2"/>
  <c r="H41" i="2"/>
  <c r="I41" i="2"/>
  <c r="J41" i="2"/>
  <c r="K41" i="2"/>
  <c r="L41" i="2"/>
  <c r="M41" i="2"/>
  <c r="N41" i="2"/>
  <c r="O41" i="2"/>
  <c r="E42" i="2"/>
  <c r="F42" i="2"/>
  <c r="H42" i="2"/>
  <c r="I42" i="2"/>
  <c r="K42" i="2"/>
  <c r="L42" i="2"/>
  <c r="N42" i="2"/>
  <c r="O42" i="2"/>
  <c r="D56" i="6"/>
  <c r="F55" i="6"/>
  <c r="E55" i="6"/>
  <c r="D50" i="6"/>
  <c r="D51" i="6"/>
  <c r="D52" i="6"/>
  <c r="D53" i="6"/>
  <c r="D54" i="6"/>
  <c r="D55" i="6"/>
  <c r="F50" i="6"/>
  <c r="F51" i="6"/>
  <c r="F52" i="6"/>
  <c r="F53" i="6"/>
  <c r="F54" i="6"/>
  <c r="E50" i="6"/>
  <c r="E51" i="6"/>
  <c r="E52" i="6"/>
  <c r="E53" i="6"/>
  <c r="E54" i="6"/>
  <c r="F42" i="6"/>
  <c r="F43" i="6"/>
  <c r="E42" i="6"/>
  <c r="E43" i="6"/>
  <c r="D42" i="6"/>
  <c r="D56" i="5"/>
  <c r="F55" i="5"/>
  <c r="E55" i="5"/>
  <c r="D50" i="5"/>
  <c r="D51" i="5"/>
  <c r="D52" i="5"/>
  <c r="D53" i="5"/>
  <c r="D54" i="5"/>
  <c r="D55" i="5"/>
  <c r="F50" i="5"/>
  <c r="F51" i="5"/>
  <c r="F52" i="5"/>
  <c r="F53" i="5"/>
  <c r="F54" i="5"/>
  <c r="E50" i="5"/>
  <c r="E51" i="5"/>
  <c r="E52" i="5"/>
  <c r="E53" i="5"/>
  <c r="E54" i="5"/>
  <c r="F42" i="5"/>
  <c r="F43" i="5"/>
  <c r="E42" i="5"/>
  <c r="E43" i="5"/>
  <c r="D42" i="5"/>
  <c r="D56" i="4"/>
  <c r="F55" i="4"/>
  <c r="E55" i="4"/>
  <c r="D50" i="4"/>
  <c r="D51" i="4"/>
  <c r="D52" i="4"/>
  <c r="D53" i="4"/>
  <c r="D54" i="4"/>
  <c r="D55" i="4"/>
  <c r="F50" i="4"/>
  <c r="F51" i="4"/>
  <c r="F52" i="4"/>
  <c r="F53" i="4"/>
  <c r="F54" i="4"/>
  <c r="E50" i="4"/>
  <c r="E51" i="4"/>
  <c r="E52" i="4"/>
  <c r="E53" i="4"/>
  <c r="E54" i="4"/>
  <c r="F42" i="4"/>
  <c r="F43" i="4"/>
  <c r="E42" i="4"/>
  <c r="E43" i="4"/>
  <c r="D42" i="4"/>
  <c r="F50" i="1"/>
  <c r="F51" i="1"/>
  <c r="F52" i="1"/>
  <c r="F53" i="1"/>
  <c r="F54" i="1"/>
  <c r="F55" i="1"/>
  <c r="E55" i="1"/>
  <c r="E50" i="1"/>
  <c r="E51" i="1"/>
  <c r="E52" i="1"/>
  <c r="E53" i="1"/>
  <c r="E54" i="1"/>
  <c r="D56" i="1"/>
  <c r="D50" i="1"/>
  <c r="D51" i="1"/>
  <c r="D52" i="1"/>
  <c r="D53" i="1"/>
  <c r="D54" i="1"/>
  <c r="D55" i="1"/>
  <c r="F42" i="1"/>
  <c r="F43" i="1"/>
  <c r="E42" i="1"/>
  <c r="E43" i="1"/>
  <c r="D42" i="1"/>
</calcChain>
</file>

<file path=xl/sharedStrings.xml><?xml version="1.0" encoding="utf-8"?>
<sst xmlns="http://schemas.openxmlformats.org/spreadsheetml/2006/main" count="199" uniqueCount="44">
  <si>
    <t>Elevens navn</t>
  </si>
  <si>
    <t>7.klasse</t>
  </si>
  <si>
    <t>8.klasse</t>
  </si>
  <si>
    <t>LRS?</t>
  </si>
  <si>
    <t>Skønlitterær tekst</t>
  </si>
  <si>
    <t>Fagtekst</t>
  </si>
  <si>
    <t>ord/minut</t>
  </si>
  <si>
    <t>hastighed</t>
  </si>
  <si>
    <t>antal rigtige</t>
  </si>
  <si>
    <t>forståelse</t>
  </si>
  <si>
    <t>225-250 ord i min.</t>
  </si>
  <si>
    <r>
      <t>&gt;</t>
    </r>
    <r>
      <rPr>
        <b/>
        <sz val="11"/>
        <color theme="1"/>
        <rFont val="Calibri"/>
        <family val="2"/>
        <scheme val="minor"/>
      </rPr>
      <t>250</t>
    </r>
    <r>
      <rPr>
        <sz val="11"/>
        <color theme="1"/>
        <rFont val="Calibri"/>
        <family val="2"/>
        <scheme val="minor"/>
      </rPr>
      <t xml:space="preserve"> ord</t>
    </r>
  </si>
  <si>
    <t>Antal elever</t>
  </si>
  <si>
    <t>antal elever</t>
  </si>
  <si>
    <t>Læsehastighed</t>
  </si>
  <si>
    <t xml:space="preserve">Dansk læseprøve </t>
  </si>
  <si>
    <t>Dato:</t>
  </si>
  <si>
    <t>Dansklærer:</t>
  </si>
  <si>
    <t>Skole:</t>
  </si>
  <si>
    <t>Gennemsnit klassens læseforståelse, rigtige i %:</t>
  </si>
  <si>
    <t>Gennemsnit klassens læsehastighed, ord pr. minut</t>
  </si>
  <si>
    <t>120-149 ord i min.</t>
  </si>
  <si>
    <t>150-169 ord i min.</t>
  </si>
  <si>
    <t>170-199 ord i min.</t>
  </si>
  <si>
    <t>&lt; 120 ord i min.</t>
  </si>
  <si>
    <t>200-224 ord i min.</t>
  </si>
  <si>
    <t>Informationssøg-</t>
  </si>
  <si>
    <t>ningskompetence</t>
  </si>
  <si>
    <t>9.klasse</t>
  </si>
  <si>
    <t>10.klasse</t>
  </si>
  <si>
    <t>Dansk læseprøve oversigtsark</t>
  </si>
  <si>
    <t>LRS</t>
  </si>
  <si>
    <t>Gennemsnit antal rigtige</t>
  </si>
  <si>
    <t>Forståelse /Informationssøgningskompetence</t>
  </si>
  <si>
    <t>Forståelse / Informationssøgningskompetence</t>
  </si>
  <si>
    <t>Hastighed</t>
  </si>
  <si>
    <t>Forståelse</t>
  </si>
  <si>
    <t>informationssøg-</t>
  </si>
  <si>
    <t>0-1/10 rigtige</t>
  </si>
  <si>
    <t>2-3/10 rigtige</t>
  </si>
  <si>
    <t>4-5/10 rigtige</t>
  </si>
  <si>
    <t>6-7/10 rigtige</t>
  </si>
  <si>
    <t>8-9/10 rigtige</t>
  </si>
  <si>
    <t>10/10 rigtige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</si>
</sst>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0.0"/>
  </numFmts>
  <fonts count="24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8"/>
      <color theme="1"/>
      <name val="Calibri"/>
      <scheme val="minor"/>
    </font>
    <font>
      <sz val="16"/>
      <color theme="1"/>
      <name val="Calibri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8"/>
      <name val="Calibri"/>
      <family val="2"/>
      <scheme val="minor"/>
    </font>
    <font>
      <sz val="12"/>
      <color rgb="FF006100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Verdana"/>
      <family val="2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b/>
      <sz val="1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7" tint="0.79998168889431442"/>
        <bgColor indexed="64"/>
      </patternFill>
    </fill>
  </fills>
  <borders count="4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B2B2B2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/>
      <diagonal/>
    </border>
    <border>
      <left style="thin">
        <color rgb="FFB2B2B2"/>
      </left>
      <right/>
      <top style="thin">
        <color rgb="FFB2B2B2"/>
      </top>
      <bottom/>
      <diagonal/>
    </border>
  </borders>
  <cellStyleXfs count="32">
    <xf numFmtId="0" fontId="0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1" fillId="2" borderId="0" applyNumberFormat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7" fillId="3" borderId="0" applyNumberFormat="0" applyBorder="0" applyAlignment="0" applyProtection="0"/>
    <xf numFmtId="0" fontId="16" fillId="4" borderId="13" applyNumberFormat="0" applyFont="0" applyAlignment="0" applyProtection="0"/>
  </cellStyleXfs>
  <cellXfs count="185">
    <xf numFmtId="0" fontId="0" fillId="0" borderId="0" xfId="0"/>
    <xf numFmtId="0" fontId="6" fillId="0" borderId="0" xfId="0" applyFont="1"/>
    <xf numFmtId="0" fontId="7" fillId="0" borderId="0" xfId="0" applyFont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12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12" fillId="0" borderId="0" xfId="0" applyFont="1"/>
    <xf numFmtId="0" fontId="15" fillId="0" borderId="0" xfId="0" applyFont="1"/>
    <xf numFmtId="0" fontId="0" fillId="0" borderId="0" xfId="0" applyBorder="1"/>
    <xf numFmtId="0" fontId="12" fillId="0" borderId="8" xfId="0" applyFont="1" applyBorder="1"/>
    <xf numFmtId="0" fontId="0" fillId="0" borderId="6" xfId="0" applyBorder="1"/>
    <xf numFmtId="0" fontId="19" fillId="0" borderId="0" xfId="0" applyFont="1"/>
    <xf numFmtId="0" fontId="0" fillId="0" borderId="6" xfId="0" applyFont="1" applyBorder="1"/>
    <xf numFmtId="0" fontId="0" fillId="0" borderId="8" xfId="0" applyFont="1" applyBorder="1"/>
    <xf numFmtId="0" fontId="0" fillId="0" borderId="0" xfId="0"/>
    <xf numFmtId="0" fontId="0" fillId="0" borderId="9" xfId="0" applyBorder="1" applyAlignment="1">
      <alignment horizontal="center"/>
    </xf>
    <xf numFmtId="0" fontId="12" fillId="0" borderId="0" xfId="0" applyFont="1" applyBorder="1"/>
    <xf numFmtId="0" fontId="0" fillId="0" borderId="7" xfId="0" applyFont="1" applyBorder="1"/>
    <xf numFmtId="0" fontId="0" fillId="0" borderId="6" xfId="0" applyFont="1" applyFill="1" applyBorder="1"/>
    <xf numFmtId="0" fontId="12" fillId="0" borderId="7" xfId="0" applyFont="1" applyBorder="1"/>
    <xf numFmtId="0" fontId="0" fillId="0" borderId="15" xfId="0" applyFont="1" applyBorder="1"/>
    <xf numFmtId="0" fontId="0" fillId="0" borderId="0" xfId="0"/>
    <xf numFmtId="0" fontId="0" fillId="0" borderId="21" xfId="0" applyBorder="1" applyAlignment="1">
      <alignment horizontal="center"/>
    </xf>
    <xf numFmtId="0" fontId="0" fillId="0" borderId="22" xfId="0" applyBorder="1"/>
    <xf numFmtId="0" fontId="0" fillId="0" borderId="26" xfId="0" applyBorder="1" applyAlignment="1">
      <alignment horizontal="center"/>
    </xf>
    <xf numFmtId="0" fontId="0" fillId="0" borderId="12" xfId="0" applyBorder="1"/>
    <xf numFmtId="0" fontId="0" fillId="0" borderId="16" xfId="0" applyBorder="1"/>
    <xf numFmtId="0" fontId="0" fillId="0" borderId="17" xfId="0" applyBorder="1"/>
    <xf numFmtId="0" fontId="0" fillId="0" borderId="12" xfId="0" applyBorder="1" applyAlignment="1">
      <alignment horizontal="center"/>
    </xf>
    <xf numFmtId="0" fontId="0" fillId="0" borderId="0" xfId="0"/>
    <xf numFmtId="0" fontId="0" fillId="0" borderId="5" xfId="0" applyBorder="1"/>
    <xf numFmtId="0" fontId="0" fillId="0" borderId="0" xfId="0" applyFill="1" applyBorder="1" applyAlignment="1">
      <alignment horizontal="right"/>
    </xf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0" fontId="0" fillId="0" borderId="0" xfId="31" applyFont="1" applyFill="1" applyBorder="1" applyAlignment="1">
      <alignment horizontal="center"/>
    </xf>
    <xf numFmtId="0" fontId="0" fillId="0" borderId="0" xfId="31" applyFont="1" applyFill="1" applyBorder="1"/>
    <xf numFmtId="0" fontId="11" fillId="0" borderId="0" xfId="3" applyFill="1" applyBorder="1"/>
    <xf numFmtId="0" fontId="5" fillId="0" borderId="0" xfId="31" applyFont="1" applyFill="1" applyBorder="1" applyAlignment="1">
      <alignment vertical="center" wrapText="1"/>
    </xf>
    <xf numFmtId="0" fontId="4" fillId="0" borderId="0" xfId="31" applyFont="1" applyFill="1" applyBorder="1" applyAlignment="1">
      <alignment vertical="center" wrapText="1"/>
    </xf>
    <xf numFmtId="0" fontId="14" fillId="0" borderId="0" xfId="31" applyFont="1" applyFill="1" applyBorder="1" applyAlignment="1">
      <alignment vertical="center" wrapText="1"/>
    </xf>
    <xf numFmtId="0" fontId="0" fillId="0" borderId="4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21" fillId="3" borderId="6" xfId="30" applyFont="1" applyBorder="1" applyAlignment="1">
      <alignment horizontal="center"/>
    </xf>
    <xf numFmtId="0" fontId="21" fillId="3" borderId="7" xfId="30" applyFont="1" applyBorder="1" applyAlignment="1">
      <alignment horizontal="center"/>
    </xf>
    <xf numFmtId="49" fontId="22" fillId="5" borderId="9" xfId="31" applyNumberFormat="1" applyFont="1" applyFill="1" applyBorder="1" applyAlignment="1">
      <alignment horizontal="center"/>
    </xf>
    <xf numFmtId="49" fontId="22" fillId="5" borderId="12" xfId="31" applyNumberFormat="1" applyFont="1" applyFill="1" applyBorder="1" applyAlignment="1">
      <alignment horizontal="center"/>
    </xf>
    <xf numFmtId="0" fontId="22" fillId="5" borderId="12" xfId="31" applyFont="1" applyFill="1" applyBorder="1" applyAlignment="1">
      <alignment horizontal="center"/>
    </xf>
    <xf numFmtId="0" fontId="22" fillId="6" borderId="23" xfId="0" applyFont="1" applyFill="1" applyBorder="1" applyAlignment="1">
      <alignment horizontal="center"/>
    </xf>
    <xf numFmtId="0" fontId="22" fillId="6" borderId="9" xfId="0" applyFont="1" applyFill="1" applyBorder="1" applyAlignment="1">
      <alignment horizontal="center"/>
    </xf>
    <xf numFmtId="0" fontId="22" fillId="6" borderId="12" xfId="0" applyFont="1" applyFill="1" applyBorder="1" applyAlignment="1">
      <alignment horizontal="center"/>
    </xf>
    <xf numFmtId="0" fontId="22" fillId="6" borderId="10" xfId="0" applyFont="1" applyFill="1" applyBorder="1" applyAlignment="1">
      <alignment horizontal="center"/>
    </xf>
    <xf numFmtId="0" fontId="22" fillId="0" borderId="0" xfId="31" applyFont="1" applyFill="1" applyBorder="1" applyAlignment="1">
      <alignment horizontal="center"/>
    </xf>
    <xf numFmtId="0" fontId="22" fillId="0" borderId="0" xfId="0" applyFont="1" applyFill="1" applyBorder="1"/>
    <xf numFmtId="0" fontId="11" fillId="7" borderId="17" xfId="3" applyFill="1" applyBorder="1" applyAlignment="1">
      <alignment horizontal="center"/>
    </xf>
    <xf numFmtId="0" fontId="0" fillId="6" borderId="23" xfId="0" applyFill="1" applyBorder="1" applyAlignment="1">
      <alignment horizontal="center"/>
    </xf>
    <xf numFmtId="0" fontId="0" fillId="6" borderId="9" xfId="0" applyFill="1" applyBorder="1" applyAlignment="1">
      <alignment horizontal="center"/>
    </xf>
    <xf numFmtId="0" fontId="0" fillId="6" borderId="12" xfId="0" applyFill="1" applyBorder="1" applyAlignment="1">
      <alignment horizontal="center"/>
    </xf>
    <xf numFmtId="0" fontId="0" fillId="6" borderId="10" xfId="0" applyFill="1" applyBorder="1" applyAlignment="1">
      <alignment horizontal="center"/>
    </xf>
    <xf numFmtId="0" fontId="0" fillId="5" borderId="2" xfId="31" applyFont="1" applyFill="1" applyBorder="1"/>
    <xf numFmtId="0" fontId="0" fillId="5" borderId="29" xfId="31" applyFont="1" applyFill="1" applyBorder="1" applyAlignment="1">
      <alignment horizontal="center"/>
    </xf>
    <xf numFmtId="0" fontId="2" fillId="5" borderId="2" xfId="31" applyFont="1" applyFill="1" applyBorder="1" applyAlignment="1">
      <alignment vertical="center" wrapText="1"/>
    </xf>
    <xf numFmtId="0" fontId="3" fillId="5" borderId="2" xfId="31" applyFont="1" applyFill="1" applyBorder="1" applyAlignment="1">
      <alignment vertical="center" wrapText="1"/>
    </xf>
    <xf numFmtId="0" fontId="14" fillId="5" borderId="3" xfId="31" applyFont="1" applyFill="1" applyBorder="1" applyAlignment="1">
      <alignment vertical="center" wrapText="1"/>
    </xf>
    <xf numFmtId="0" fontId="22" fillId="7" borderId="16" xfId="3" applyFont="1" applyFill="1" applyBorder="1" applyAlignment="1">
      <alignment horizontal="center"/>
    </xf>
    <xf numFmtId="0" fontId="22" fillId="7" borderId="17" xfId="3" applyFont="1" applyFill="1" applyBorder="1" applyAlignment="1">
      <alignment horizontal="center"/>
    </xf>
    <xf numFmtId="0" fontId="22" fillId="7" borderId="9" xfId="3" applyFont="1" applyFill="1" applyBorder="1" applyAlignment="1">
      <alignment horizontal="center"/>
    </xf>
    <xf numFmtId="0" fontId="22" fillId="7" borderId="12" xfId="3" applyFont="1" applyFill="1" applyBorder="1" applyAlignment="1">
      <alignment horizontal="center"/>
    </xf>
    <xf numFmtId="0" fontId="0" fillId="7" borderId="6" xfId="0" applyFill="1" applyBorder="1"/>
    <xf numFmtId="0" fontId="0" fillId="7" borderId="7" xfId="0" applyFill="1" applyBorder="1"/>
    <xf numFmtId="0" fontId="0" fillId="0" borderId="19" xfId="0" applyBorder="1"/>
    <xf numFmtId="0" fontId="11" fillId="7" borderId="10" xfId="3" applyFill="1" applyBorder="1"/>
    <xf numFmtId="0" fontId="0" fillId="7" borderId="8" xfId="0" applyFill="1" applyBorder="1"/>
    <xf numFmtId="0" fontId="0" fillId="7" borderId="17" xfId="0" applyFill="1" applyBorder="1"/>
    <xf numFmtId="0" fontId="0" fillId="7" borderId="27" xfId="0" applyFill="1" applyBorder="1"/>
    <xf numFmtId="0" fontId="22" fillId="0" borderId="0" xfId="3" applyFont="1" applyFill="1" applyBorder="1" applyAlignment="1">
      <alignment horizontal="center"/>
    </xf>
    <xf numFmtId="0" fontId="22" fillId="0" borderId="16" xfId="3" applyFont="1" applyFill="1" applyBorder="1"/>
    <xf numFmtId="0" fontId="22" fillId="0" borderId="16" xfId="3" applyFont="1" applyFill="1" applyBorder="1" applyAlignment="1">
      <alignment horizontal="center"/>
    </xf>
    <xf numFmtId="165" fontId="22" fillId="5" borderId="4" xfId="31" applyNumberFormat="1" applyFont="1" applyFill="1" applyBorder="1" applyAlignment="1">
      <alignment horizontal="center"/>
    </xf>
    <xf numFmtId="165" fontId="22" fillId="7" borderId="4" xfId="31" applyNumberFormat="1" applyFont="1" applyFill="1" applyBorder="1" applyAlignment="1">
      <alignment horizontal="center"/>
    </xf>
    <xf numFmtId="0" fontId="22" fillId="0" borderId="0" xfId="0" applyFont="1" applyFill="1" applyBorder="1" applyAlignment="1">
      <alignment horizontal="center"/>
    </xf>
    <xf numFmtId="164" fontId="22" fillId="7" borderId="4" xfId="0" applyNumberFormat="1" applyFont="1" applyFill="1" applyBorder="1" applyAlignment="1">
      <alignment horizontal="center"/>
    </xf>
    <xf numFmtId="164" fontId="22" fillId="0" borderId="0" xfId="0" applyNumberFormat="1" applyFont="1" applyFill="1" applyBorder="1" applyAlignment="1">
      <alignment horizontal="center"/>
    </xf>
    <xf numFmtId="0" fontId="22" fillId="5" borderId="9" xfId="31" applyFont="1" applyFill="1" applyBorder="1"/>
    <xf numFmtId="0" fontId="22" fillId="8" borderId="4" xfId="31" applyFont="1" applyFill="1" applyBorder="1" applyAlignment="1">
      <alignment horizontal="center"/>
    </xf>
    <xf numFmtId="0" fontId="22" fillId="8" borderId="32" xfId="31" applyFont="1" applyFill="1" applyBorder="1" applyAlignment="1">
      <alignment horizontal="center"/>
    </xf>
    <xf numFmtId="0" fontId="0" fillId="8" borderId="4" xfId="31" applyFont="1" applyFill="1" applyBorder="1" applyAlignment="1">
      <alignment horizontal="center"/>
    </xf>
    <xf numFmtId="0" fontId="0" fillId="8" borderId="32" xfId="31" applyFont="1" applyFill="1" applyBorder="1" applyAlignment="1">
      <alignment horizontal="center"/>
    </xf>
    <xf numFmtId="0" fontId="11" fillId="8" borderId="4" xfId="31" applyFont="1" applyFill="1" applyBorder="1" applyAlignment="1">
      <alignment horizontal="center"/>
    </xf>
    <xf numFmtId="0" fontId="0" fillId="8" borderId="4" xfId="0" applyFill="1" applyBorder="1"/>
    <xf numFmtId="0" fontId="11" fillId="9" borderId="4" xfId="31" applyFont="1" applyFill="1" applyBorder="1" applyAlignment="1">
      <alignment horizontal="center"/>
    </xf>
    <xf numFmtId="0" fontId="0" fillId="9" borderId="29" xfId="31" applyFont="1" applyFill="1" applyBorder="1" applyAlignment="1">
      <alignment horizontal="center"/>
    </xf>
    <xf numFmtId="0" fontId="0" fillId="9" borderId="2" xfId="31" applyFont="1" applyFill="1" applyBorder="1" applyAlignment="1">
      <alignment horizontal="center"/>
    </xf>
    <xf numFmtId="0" fontId="0" fillId="9" borderId="3" xfId="31" applyFont="1" applyFill="1" applyBorder="1" applyAlignment="1">
      <alignment horizontal="center"/>
    </xf>
    <xf numFmtId="0" fontId="0" fillId="9" borderId="30" xfId="31" applyFont="1" applyFill="1" applyBorder="1" applyAlignment="1">
      <alignment horizontal="center"/>
    </xf>
    <xf numFmtId="0" fontId="0" fillId="9" borderId="33" xfId="31" applyFont="1" applyFill="1" applyBorder="1" applyAlignment="1">
      <alignment horizontal="center"/>
    </xf>
    <xf numFmtId="0" fontId="0" fillId="9" borderId="4" xfId="0" applyFill="1" applyBorder="1"/>
    <xf numFmtId="0" fontId="7" fillId="0" borderId="14" xfId="0" applyFont="1" applyBorder="1"/>
    <xf numFmtId="0" fontId="0" fillId="0" borderId="0" xfId="0" applyFont="1" applyFill="1" applyBorder="1"/>
    <xf numFmtId="0" fontId="0" fillId="0" borderId="0" xfId="0" applyFont="1" applyBorder="1" applyAlignment="1">
      <alignment horizontal="right"/>
    </xf>
    <xf numFmtId="0" fontId="0" fillId="0" borderId="14" xfId="0" applyBorder="1"/>
    <xf numFmtId="0" fontId="0" fillId="0" borderId="16" xfId="0" applyFont="1" applyBorder="1"/>
    <xf numFmtId="0" fontId="7" fillId="0" borderId="16" xfId="0" applyFont="1" applyBorder="1"/>
    <xf numFmtId="0" fontId="12" fillId="0" borderId="16" xfId="0" applyFont="1" applyBorder="1"/>
    <xf numFmtId="0" fontId="0" fillId="0" borderId="6" xfId="0" applyBorder="1" applyProtection="1"/>
    <xf numFmtId="0" fontId="0" fillId="0" borderId="6" xfId="0" applyFont="1" applyBorder="1" applyProtection="1"/>
    <xf numFmtId="0" fontId="0" fillId="0" borderId="6" xfId="0" applyFont="1" applyFill="1" applyBorder="1" applyProtection="1"/>
    <xf numFmtId="0" fontId="0" fillId="0" borderId="4" xfId="0" applyBorder="1" applyProtection="1">
      <protection locked="0"/>
    </xf>
    <xf numFmtId="0" fontId="22" fillId="6" borderId="6" xfId="0" applyFont="1" applyFill="1" applyBorder="1" applyAlignment="1" applyProtection="1">
      <alignment horizontal="center"/>
      <protection locked="0"/>
    </xf>
    <xf numFmtId="0" fontId="11" fillId="9" borderId="4" xfId="31" applyFont="1" applyFill="1" applyBorder="1" applyAlignment="1" applyProtection="1">
      <alignment horizontal="center"/>
      <protection locked="0"/>
    </xf>
    <xf numFmtId="0" fontId="11" fillId="9" borderId="8" xfId="3" applyFill="1" applyBorder="1" applyAlignment="1" applyProtection="1">
      <alignment horizontal="center"/>
      <protection locked="0"/>
    </xf>
    <xf numFmtId="0" fontId="11" fillId="8" borderId="4" xfId="3" applyFill="1" applyBorder="1" applyAlignment="1" applyProtection="1">
      <alignment horizontal="center"/>
      <protection locked="0"/>
    </xf>
    <xf numFmtId="0" fontId="0" fillId="0" borderId="9" xfId="0" applyBorder="1" applyProtection="1">
      <protection locked="0"/>
    </xf>
    <xf numFmtId="0" fontId="22" fillId="6" borderId="14" xfId="0" applyFont="1" applyFill="1" applyBorder="1" applyAlignment="1" applyProtection="1">
      <alignment horizontal="center"/>
      <protection locked="0"/>
    </xf>
    <xf numFmtId="0" fontId="11" fillId="9" borderId="9" xfId="31" applyFont="1" applyFill="1" applyBorder="1" applyAlignment="1" applyProtection="1">
      <alignment horizontal="center"/>
      <protection locked="0"/>
    </xf>
    <xf numFmtId="0" fontId="11" fillId="9" borderId="16" xfId="3" applyFill="1" applyBorder="1" applyAlignment="1" applyProtection="1">
      <alignment horizontal="center"/>
      <protection locked="0"/>
    </xf>
    <xf numFmtId="0" fontId="11" fillId="8" borderId="9" xfId="3" applyFill="1" applyBorder="1" applyAlignment="1" applyProtection="1">
      <alignment horizontal="center"/>
      <protection locked="0"/>
    </xf>
    <xf numFmtId="0" fontId="0" fillId="0" borderId="20" xfId="0" applyFont="1" applyBorder="1" applyProtection="1">
      <protection locked="0"/>
    </xf>
    <xf numFmtId="0" fontId="0" fillId="0" borderId="6" xfId="0" applyFont="1" applyBorder="1" applyAlignment="1" applyProtection="1">
      <alignment horizontal="left"/>
      <protection locked="0"/>
    </xf>
    <xf numFmtId="0" fontId="0" fillId="0" borderId="4" xfId="0" applyNumberFormat="1" applyBorder="1" applyProtection="1">
      <protection locked="0"/>
    </xf>
    <xf numFmtId="0" fontId="0" fillId="6" borderId="4" xfId="0" applyNumberFormat="1" applyFill="1" applyBorder="1" applyProtection="1">
      <protection locked="0"/>
    </xf>
    <xf numFmtId="0" fontId="0" fillId="6" borderId="4" xfId="0" applyFill="1" applyBorder="1" applyProtection="1">
      <protection locked="0"/>
    </xf>
    <xf numFmtId="0" fontId="0" fillId="0" borderId="6" xfId="0" applyFont="1" applyBorder="1" applyProtection="1">
      <protection locked="0"/>
    </xf>
    <xf numFmtId="0" fontId="22" fillId="5" borderId="38" xfId="31" applyFont="1" applyFill="1" applyBorder="1" applyProtection="1"/>
    <xf numFmtId="0" fontId="22" fillId="5" borderId="39" xfId="31" applyFont="1" applyFill="1" applyBorder="1" applyAlignment="1" applyProtection="1">
      <alignment horizontal="center"/>
    </xf>
    <xf numFmtId="2" fontId="22" fillId="5" borderId="11" xfId="31" applyNumberFormat="1" applyFont="1" applyFill="1" applyBorder="1" applyAlignment="1" applyProtection="1">
      <alignment horizontal="center"/>
    </xf>
    <xf numFmtId="0" fontId="22" fillId="0" borderId="16" xfId="3" applyFont="1" applyFill="1" applyBorder="1" applyProtection="1"/>
    <xf numFmtId="0" fontId="22" fillId="0" borderId="16" xfId="3" applyFont="1" applyFill="1" applyBorder="1" applyAlignment="1" applyProtection="1">
      <alignment horizontal="center"/>
    </xf>
    <xf numFmtId="0" fontId="22" fillId="0" borderId="0" xfId="0" applyFont="1" applyAlignment="1" applyProtection="1">
      <alignment horizontal="center"/>
    </xf>
    <xf numFmtId="0" fontId="23" fillId="3" borderId="8" xfId="30" applyFont="1" applyBorder="1" applyAlignment="1">
      <alignment horizontal="center"/>
    </xf>
    <xf numFmtId="0" fontId="22" fillId="5" borderId="38" xfId="31" applyFont="1" applyFill="1" applyBorder="1"/>
    <xf numFmtId="0" fontId="22" fillId="5" borderId="39" xfId="31" applyFont="1" applyFill="1" applyBorder="1" applyAlignment="1">
      <alignment horizontal="center"/>
    </xf>
    <xf numFmtId="2" fontId="22" fillId="5" borderId="11" xfId="31" applyNumberFormat="1" applyFont="1" applyFill="1" applyBorder="1" applyAlignment="1">
      <alignment horizontal="center"/>
    </xf>
    <xf numFmtId="0" fontId="22" fillId="0" borderId="0" xfId="0" applyFont="1" applyAlignment="1">
      <alignment horizontal="center"/>
    </xf>
    <xf numFmtId="0" fontId="22" fillId="5" borderId="36" xfId="31" applyFont="1" applyFill="1" applyBorder="1"/>
    <xf numFmtId="0" fontId="22" fillId="5" borderId="37" xfId="31" applyFont="1" applyFill="1" applyBorder="1" applyAlignment="1">
      <alignment horizontal="center"/>
    </xf>
    <xf numFmtId="2" fontId="22" fillId="5" borderId="35" xfId="31" applyNumberFormat="1" applyFont="1" applyFill="1" applyBorder="1" applyAlignment="1">
      <alignment horizontal="center"/>
    </xf>
    <xf numFmtId="0" fontId="22" fillId="0" borderId="0" xfId="0" applyFont="1"/>
    <xf numFmtId="0" fontId="22" fillId="0" borderId="0" xfId="0" applyFont="1" applyFill="1" applyAlignment="1">
      <alignment horizontal="center"/>
    </xf>
    <xf numFmtId="0" fontId="23" fillId="3" borderId="6" xfId="30" applyFont="1" applyBorder="1" applyAlignment="1">
      <alignment horizontal="center"/>
    </xf>
    <xf numFmtId="0" fontId="23" fillId="3" borderId="7" xfId="30" applyFont="1" applyBorder="1" applyAlignment="1">
      <alignment horizontal="center"/>
    </xf>
    <xf numFmtId="0" fontId="23" fillId="8" borderId="25" xfId="30" applyFont="1" applyFill="1" applyBorder="1" applyAlignment="1">
      <alignment horizontal="center"/>
    </xf>
    <xf numFmtId="0" fontId="22" fillId="2" borderId="2" xfId="3" applyFont="1" applyBorder="1" applyAlignment="1">
      <alignment horizontal="center"/>
    </xf>
    <xf numFmtId="0" fontId="22" fillId="2" borderId="4" xfId="3" applyFont="1" applyBorder="1" applyAlignment="1">
      <alignment horizontal="center"/>
    </xf>
    <xf numFmtId="0" fontId="22" fillId="2" borderId="29" xfId="3" applyFont="1" applyBorder="1"/>
    <xf numFmtId="0" fontId="22" fillId="2" borderId="30" xfId="3" applyFont="1" applyBorder="1"/>
    <xf numFmtId="2" fontId="22" fillId="2" borderId="19" xfId="3" applyNumberFormat="1" applyFont="1" applyBorder="1" applyAlignment="1">
      <alignment horizontal="center"/>
    </xf>
    <xf numFmtId="2" fontId="22" fillId="2" borderId="9" xfId="3" applyNumberFormat="1" applyFont="1" applyBorder="1" applyAlignment="1">
      <alignment horizontal="center"/>
    </xf>
    <xf numFmtId="0" fontId="22" fillId="2" borderId="6" xfId="3" applyFont="1" applyBorder="1"/>
    <xf numFmtId="0" fontId="22" fillId="2" borderId="8" xfId="3" applyFont="1" applyBorder="1"/>
    <xf numFmtId="0" fontId="22" fillId="2" borderId="7" xfId="3" applyFont="1" applyBorder="1"/>
    <xf numFmtId="164" fontId="22" fillId="2" borderId="18" xfId="3" applyNumberFormat="1" applyFont="1" applyBorder="1" applyAlignment="1">
      <alignment horizontal="center"/>
    </xf>
    <xf numFmtId="164" fontId="22" fillId="2" borderId="11" xfId="3" applyNumberFormat="1" applyFont="1" applyBorder="1" applyAlignment="1">
      <alignment horizontal="center"/>
    </xf>
    <xf numFmtId="0" fontId="22" fillId="2" borderId="10" xfId="3" applyFont="1" applyBorder="1"/>
    <xf numFmtId="0" fontId="22" fillId="2" borderId="17" xfId="3" applyFont="1" applyBorder="1" applyAlignment="1">
      <alignment horizontal="center"/>
    </xf>
    <xf numFmtId="0" fontId="22" fillId="2" borderId="17" xfId="3" applyFont="1" applyBorder="1"/>
    <xf numFmtId="0" fontId="22" fillId="2" borderId="27" xfId="3" applyFont="1" applyBorder="1"/>
    <xf numFmtId="0" fontId="22" fillId="2" borderId="16" xfId="3" applyFont="1" applyBorder="1" applyAlignment="1">
      <alignment horizontal="center"/>
    </xf>
    <xf numFmtId="0" fontId="22" fillId="2" borderId="9" xfId="3" applyFont="1" applyBorder="1" applyAlignment="1">
      <alignment horizontal="center"/>
    </xf>
    <xf numFmtId="0" fontId="22" fillId="2" borderId="12" xfId="3" applyFont="1" applyBorder="1" applyAlignment="1">
      <alignment horizontal="center"/>
    </xf>
    <xf numFmtId="2" fontId="22" fillId="2" borderId="14" xfId="3" applyNumberFormat="1" applyFont="1" applyBorder="1" applyAlignment="1">
      <alignment horizontal="center"/>
    </xf>
    <xf numFmtId="164" fontId="22" fillId="2" borderId="34" xfId="3" applyNumberFormat="1" applyFont="1" applyBorder="1" applyAlignment="1">
      <alignment horizontal="center"/>
    </xf>
    <xf numFmtId="2" fontId="22" fillId="2" borderId="19" xfId="3" applyNumberFormat="1" applyFont="1" applyBorder="1" applyAlignment="1" applyProtection="1">
      <alignment horizontal="center"/>
    </xf>
    <xf numFmtId="2" fontId="22" fillId="2" borderId="9" xfId="3" applyNumberFormat="1" applyFont="1" applyBorder="1" applyAlignment="1" applyProtection="1">
      <alignment horizontal="center"/>
    </xf>
    <xf numFmtId="0" fontId="22" fillId="2" borderId="6" xfId="3" applyFont="1" applyBorder="1" applyProtection="1"/>
    <xf numFmtId="0" fontId="22" fillId="2" borderId="8" xfId="3" applyFont="1" applyBorder="1" applyProtection="1"/>
    <xf numFmtId="0" fontId="22" fillId="2" borderId="7" xfId="3" applyFont="1" applyBorder="1" applyProtection="1"/>
    <xf numFmtId="164" fontId="22" fillId="2" borderId="18" xfId="3" applyNumberFormat="1" applyFont="1" applyBorder="1" applyAlignment="1" applyProtection="1">
      <alignment horizontal="center"/>
    </xf>
    <xf numFmtId="164" fontId="22" fillId="2" borderId="11" xfId="3" applyNumberFormat="1" applyFont="1" applyBorder="1" applyAlignment="1" applyProtection="1">
      <alignment horizontal="center"/>
    </xf>
    <xf numFmtId="0" fontId="22" fillId="2" borderId="10" xfId="3" applyFont="1" applyBorder="1" applyProtection="1"/>
    <xf numFmtId="0" fontId="22" fillId="2" borderId="17" xfId="3" applyFont="1" applyBorder="1" applyAlignment="1" applyProtection="1">
      <alignment horizontal="center"/>
    </xf>
    <xf numFmtId="0" fontId="22" fillId="2" borderId="17" xfId="3" applyFont="1" applyBorder="1" applyProtection="1"/>
    <xf numFmtId="0" fontId="22" fillId="2" borderId="27" xfId="3" applyFont="1" applyBorder="1" applyProtection="1"/>
    <xf numFmtId="0" fontId="0" fillId="0" borderId="0" xfId="0"/>
    <xf numFmtId="0" fontId="22" fillId="2" borderId="1" xfId="3" applyFont="1" applyBorder="1" applyAlignment="1">
      <alignment horizontal="center"/>
    </xf>
    <xf numFmtId="0" fontId="22" fillId="2" borderId="31" xfId="3" applyFont="1" applyBorder="1" applyAlignment="1">
      <alignment horizontal="center"/>
    </xf>
    <xf numFmtId="0" fontId="22" fillId="2" borderId="28" xfId="3" applyFont="1" applyBorder="1" applyAlignment="1">
      <alignment horizontal="center"/>
    </xf>
    <xf numFmtId="0" fontId="18" fillId="5" borderId="1" xfId="31" applyFont="1" applyFill="1" applyBorder="1" applyAlignment="1">
      <alignment horizontal="center"/>
    </xf>
    <xf numFmtId="0" fontId="18" fillId="5" borderId="28" xfId="31" applyFont="1" applyFill="1" applyBorder="1" applyAlignment="1">
      <alignment horizontal="center"/>
    </xf>
    <xf numFmtId="0" fontId="23" fillId="9" borderId="24" xfId="30" applyFont="1" applyFill="1" applyBorder="1" applyAlignment="1">
      <alignment horizontal="center"/>
    </xf>
    <xf numFmtId="0" fontId="23" fillId="9" borderId="15" xfId="30" applyFont="1" applyFill="1" applyBorder="1" applyAlignment="1">
      <alignment horizontal="center"/>
    </xf>
    <xf numFmtId="0" fontId="18" fillId="0" borderId="0" xfId="31" applyFont="1" applyFill="1" applyBorder="1" applyAlignment="1">
      <alignment horizontal="center"/>
    </xf>
    <xf numFmtId="0" fontId="20" fillId="0" borderId="0" xfId="3" applyFont="1" applyFill="1" applyBorder="1" applyAlignment="1">
      <alignment horizontal="center"/>
    </xf>
  </cellXfs>
  <cellStyles count="32">
    <cellStyle name="Bemærk!" xfId="31" builtinId="10"/>
    <cellStyle name="Besøgt link" xfId="2" builtinId="9" hidden="1"/>
    <cellStyle name="Besøgt link" xfId="5" builtinId="9" hidden="1"/>
    <cellStyle name="Besøgt link" xfId="7" builtinId="9" hidden="1"/>
    <cellStyle name="Besøgt link" xfId="9" builtinId="9" hidden="1"/>
    <cellStyle name="Besøgt link" xfId="11" builtinId="9" hidden="1"/>
    <cellStyle name="Besøgt link" xfId="13" builtinId="9" hidden="1"/>
    <cellStyle name="Besøgt link" xfId="15" builtinId="9" hidden="1"/>
    <cellStyle name="Besøgt link" xfId="17" builtinId="9" hidden="1"/>
    <cellStyle name="Besøgt link" xfId="19" builtinId="9" hidden="1"/>
    <cellStyle name="Besøgt link" xfId="21" builtinId="9" hidden="1"/>
    <cellStyle name="Besøgt link" xfId="23" builtinId="9" hidden="1"/>
    <cellStyle name="Besøgt link" xfId="25" builtinId="9" hidden="1"/>
    <cellStyle name="Besøgt link" xfId="27" builtinId="9" hidden="1"/>
    <cellStyle name="Besøgt link" xfId="29" builtinId="9" hidden="1"/>
    <cellStyle name="God" xfId="3" builtinId="26"/>
    <cellStyle name="Link" xfId="1" builtinId="8" hidden="1"/>
    <cellStyle name="Link" xfId="4" builtinId="8" hidden="1"/>
    <cellStyle name="Link" xfId="6" builtinId="8" hidden="1"/>
    <cellStyle name="Link" xfId="8" builtinId="8" hidden="1"/>
    <cellStyle name="Link" xfId="10" builtinId="8" hidden="1"/>
    <cellStyle name="Link" xfId="12" builtinId="8" hidden="1"/>
    <cellStyle name="Link" xfId="14" builtinId="8" hidden="1"/>
    <cellStyle name="Link" xfId="16" builtinId="8" hidden="1"/>
    <cellStyle name="Link" xfId="18" builtinId="8" hidden="1"/>
    <cellStyle name="Link" xfId="20" builtinId="8" hidden="1"/>
    <cellStyle name="Link" xfId="22" builtinId="8" hidden="1"/>
    <cellStyle name="Link" xfId="24" builtinId="8" hidden="1"/>
    <cellStyle name="Link" xfId="26" builtinId="8" hidden="1"/>
    <cellStyle name="Link" xfId="28" builtinId="8" hidden="1"/>
    <cellStyle name="Normal" xfId="0" builtinId="0"/>
    <cellStyle name="Ugyldig" xfId="30" builtinId="27"/>
  </cellStyles>
  <dxfs count="0"/>
  <tableStyles count="0" defaultTableStyle="TableStyleMedium9" defaultPivotStyle="PivotStyleMedium4"/>
  <colors>
    <mruColors>
      <color rgb="FFFFFF99"/>
      <color rgb="FFCCFFCC"/>
      <color rgb="FFCC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1752600</xdr:colOff>
      <xdr:row>0</xdr:row>
      <xdr:rowOff>69600</xdr:rowOff>
    </xdr:from>
    <xdr:to>
      <xdr:col>3</xdr:col>
      <xdr:colOff>724959</xdr:colOff>
      <xdr:row>1</xdr:row>
      <xdr:rowOff>256834</xdr:rowOff>
    </xdr:to>
    <xdr:pic>
      <xdr:nvPicPr>
        <xdr:cNvPr id="2" name="Bild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90725" y="69600"/>
          <a:ext cx="2401359" cy="48250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1752600</xdr:colOff>
      <xdr:row>0</xdr:row>
      <xdr:rowOff>69600</xdr:rowOff>
    </xdr:from>
    <xdr:to>
      <xdr:col>3</xdr:col>
      <xdr:colOff>724959</xdr:colOff>
      <xdr:row>1</xdr:row>
      <xdr:rowOff>256834</xdr:rowOff>
    </xdr:to>
    <xdr:pic>
      <xdr:nvPicPr>
        <xdr:cNvPr id="2" name="Bild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90725" y="69600"/>
          <a:ext cx="2401359" cy="48250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1752600</xdr:colOff>
      <xdr:row>0</xdr:row>
      <xdr:rowOff>69600</xdr:rowOff>
    </xdr:from>
    <xdr:to>
      <xdr:col>3</xdr:col>
      <xdr:colOff>724959</xdr:colOff>
      <xdr:row>1</xdr:row>
      <xdr:rowOff>256834</xdr:rowOff>
    </xdr:to>
    <xdr:pic>
      <xdr:nvPicPr>
        <xdr:cNvPr id="2" name="Bild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90725" y="69600"/>
          <a:ext cx="2401359" cy="48250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1752600</xdr:colOff>
      <xdr:row>0</xdr:row>
      <xdr:rowOff>69600</xdr:rowOff>
    </xdr:from>
    <xdr:to>
      <xdr:col>3</xdr:col>
      <xdr:colOff>724959</xdr:colOff>
      <xdr:row>1</xdr:row>
      <xdr:rowOff>256834</xdr:rowOff>
    </xdr:to>
    <xdr:pic>
      <xdr:nvPicPr>
        <xdr:cNvPr id="2" name="Bild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90725" y="69600"/>
          <a:ext cx="2401359" cy="48250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56091</xdr:colOff>
      <xdr:row>1</xdr:row>
      <xdr:rowOff>266701</xdr:rowOff>
    </xdr:from>
    <xdr:to>
      <xdr:col>9</xdr:col>
      <xdr:colOff>429684</xdr:colOff>
      <xdr:row>4</xdr:row>
      <xdr:rowOff>66335</xdr:rowOff>
    </xdr:to>
    <xdr:pic>
      <xdr:nvPicPr>
        <xdr:cNvPr id="2" name="Bild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85441" y="561976"/>
          <a:ext cx="3145368" cy="6568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7"/>
  <sheetViews>
    <sheetView tabSelected="1" topLeftCell="A40" workbookViewId="0">
      <selection activeCell="G13" sqref="G13"/>
    </sheetView>
  </sheetViews>
  <sheetFormatPr defaultColWidth="11" defaultRowHeight="15.75" x14ac:dyDescent="0.25"/>
  <cols>
    <col min="1" max="1" width="3.125" customWidth="1"/>
    <col min="2" max="2" width="34.375" customWidth="1"/>
    <col min="3" max="3" width="10.625" customWidth="1"/>
    <col min="4" max="6" width="15.625" customWidth="1"/>
    <col min="7" max="7" width="12.625" customWidth="1"/>
    <col min="17" max="17" width="19.75" customWidth="1"/>
    <col min="18" max="18" width="22.5" customWidth="1"/>
  </cols>
  <sheetData>
    <row r="1" spans="1:17" ht="23.25" x14ac:dyDescent="0.35">
      <c r="A1" s="1"/>
      <c r="C1" s="1"/>
      <c r="P1" s="9"/>
    </row>
    <row r="2" spans="1:17" ht="23.25" x14ac:dyDescent="0.35">
      <c r="A2" s="1"/>
      <c r="B2" s="13" t="s">
        <v>15</v>
      </c>
      <c r="P2" s="9"/>
    </row>
    <row r="3" spans="1:17" ht="23.25" x14ac:dyDescent="0.35">
      <c r="A3" s="1"/>
      <c r="B3" s="106" t="s">
        <v>18</v>
      </c>
      <c r="C3" s="124"/>
      <c r="D3" s="15"/>
      <c r="E3" s="19"/>
    </row>
    <row r="4" spans="1:17" ht="21" x14ac:dyDescent="0.35">
      <c r="A4" s="2"/>
      <c r="B4" s="107" t="s">
        <v>17</v>
      </c>
      <c r="C4" s="119"/>
      <c r="D4" s="18"/>
      <c r="E4" s="22"/>
    </row>
    <row r="5" spans="1:17" x14ac:dyDescent="0.25">
      <c r="B5" s="108" t="s">
        <v>16</v>
      </c>
      <c r="C5" s="120"/>
      <c r="D5" s="11"/>
      <c r="E5" s="21"/>
      <c r="F5" s="8"/>
      <c r="M5" s="8"/>
      <c r="N5" s="8"/>
    </row>
    <row r="6" spans="1:17" x14ac:dyDescent="0.25">
      <c r="E6" s="8"/>
      <c r="F6" s="8"/>
      <c r="M6" s="8"/>
      <c r="N6" s="8"/>
    </row>
    <row r="7" spans="1:17" ht="16.5" thickBot="1" x14ac:dyDescent="0.3">
      <c r="A7" s="31"/>
      <c r="B7" s="6"/>
      <c r="C7" s="7"/>
      <c r="D7" s="45"/>
      <c r="E7" s="131" t="s">
        <v>1</v>
      </c>
      <c r="F7" s="46"/>
      <c r="Q7" s="175"/>
    </row>
    <row r="8" spans="1:17" ht="17.100000000000001" customHeight="1" x14ac:dyDescent="0.25">
      <c r="A8" s="24"/>
      <c r="B8" s="25"/>
      <c r="C8" s="50" t="s">
        <v>3</v>
      </c>
      <c r="D8" s="181" t="s">
        <v>4</v>
      </c>
      <c r="E8" s="182"/>
      <c r="F8" s="143" t="s">
        <v>5</v>
      </c>
      <c r="G8" s="175"/>
      <c r="H8" s="175"/>
      <c r="J8" s="175"/>
      <c r="K8" s="175"/>
      <c r="M8" s="175"/>
      <c r="N8" s="175"/>
      <c r="Q8" s="175"/>
    </row>
    <row r="9" spans="1:17" ht="20.25" customHeight="1" x14ac:dyDescent="0.25">
      <c r="A9" s="17"/>
      <c r="B9" s="28"/>
      <c r="C9" s="51"/>
      <c r="D9" s="47" t="s">
        <v>7</v>
      </c>
      <c r="E9" s="159" t="s">
        <v>9</v>
      </c>
      <c r="F9" s="160" t="s">
        <v>26</v>
      </c>
      <c r="Q9" s="175"/>
    </row>
    <row r="10" spans="1:17" s="16" customFormat="1" ht="20.25" customHeight="1" x14ac:dyDescent="0.25">
      <c r="A10" s="30"/>
      <c r="B10" s="29"/>
      <c r="C10" s="52"/>
      <c r="D10" s="48"/>
      <c r="E10" s="156"/>
      <c r="F10" s="161" t="s">
        <v>27</v>
      </c>
      <c r="Q10" s="175"/>
    </row>
    <row r="11" spans="1:17" ht="17.100000000000001" customHeight="1" x14ac:dyDescent="0.25">
      <c r="A11" s="26"/>
      <c r="B11" s="27" t="s">
        <v>0</v>
      </c>
      <c r="C11" s="53"/>
      <c r="D11" s="49" t="s">
        <v>6</v>
      </c>
      <c r="E11" s="156" t="s">
        <v>8</v>
      </c>
      <c r="F11" s="161" t="s">
        <v>8</v>
      </c>
      <c r="Q11" s="175"/>
    </row>
    <row r="12" spans="1:17" ht="17.100000000000001" customHeight="1" x14ac:dyDescent="0.25">
      <c r="A12" s="4">
        <v>1</v>
      </c>
      <c r="B12" s="109"/>
      <c r="C12" s="110"/>
      <c r="D12" s="111"/>
      <c r="E12" s="112"/>
      <c r="F12" s="113"/>
    </row>
    <row r="13" spans="1:17" ht="17.100000000000001" customHeight="1" x14ac:dyDescent="0.25">
      <c r="A13" s="4">
        <v>2</v>
      </c>
      <c r="B13" s="109"/>
      <c r="C13" s="110"/>
      <c r="D13" s="111"/>
      <c r="E13" s="112"/>
      <c r="F13" s="113"/>
    </row>
    <row r="14" spans="1:17" ht="17.100000000000001" customHeight="1" x14ac:dyDescent="0.25">
      <c r="A14" s="4">
        <v>3</v>
      </c>
      <c r="B14" s="109"/>
      <c r="C14" s="110"/>
      <c r="D14" s="111"/>
      <c r="E14" s="112"/>
      <c r="F14" s="113"/>
    </row>
    <row r="15" spans="1:17" ht="17.100000000000001" customHeight="1" x14ac:dyDescent="0.25">
      <c r="A15" s="4">
        <v>4</v>
      </c>
      <c r="B15" s="109"/>
      <c r="C15" s="110"/>
      <c r="D15" s="111"/>
      <c r="E15" s="112"/>
      <c r="F15" s="113"/>
    </row>
    <row r="16" spans="1:17" ht="17.100000000000001" customHeight="1" x14ac:dyDescent="0.25">
      <c r="A16" s="4">
        <v>5</v>
      </c>
      <c r="B16" s="109"/>
      <c r="C16" s="110"/>
      <c r="D16" s="111"/>
      <c r="E16" s="112"/>
      <c r="F16" s="113"/>
    </row>
    <row r="17" spans="1:6" ht="17.100000000000001" customHeight="1" x14ac:dyDescent="0.25">
      <c r="A17" s="4">
        <v>6</v>
      </c>
      <c r="B17" s="109"/>
      <c r="C17" s="110"/>
      <c r="D17" s="111"/>
      <c r="E17" s="112"/>
      <c r="F17" s="113"/>
    </row>
    <row r="18" spans="1:6" ht="17.100000000000001" customHeight="1" x14ac:dyDescent="0.25">
      <c r="A18" s="4">
        <v>7</v>
      </c>
      <c r="B18" s="109"/>
      <c r="C18" s="110"/>
      <c r="D18" s="111"/>
      <c r="E18" s="112"/>
      <c r="F18" s="113"/>
    </row>
    <row r="19" spans="1:6" ht="17.100000000000001" customHeight="1" x14ac:dyDescent="0.25">
      <c r="A19" s="4">
        <v>8</v>
      </c>
      <c r="B19" s="109"/>
      <c r="C19" s="110"/>
      <c r="D19" s="111"/>
      <c r="E19" s="112"/>
      <c r="F19" s="113"/>
    </row>
    <row r="20" spans="1:6" ht="17.100000000000001" customHeight="1" x14ac:dyDescent="0.25">
      <c r="A20" s="4">
        <v>9</v>
      </c>
      <c r="B20" s="109"/>
      <c r="C20" s="110"/>
      <c r="D20" s="111"/>
      <c r="E20" s="112"/>
      <c r="F20" s="113"/>
    </row>
    <row r="21" spans="1:6" ht="17.100000000000001" customHeight="1" x14ac:dyDescent="0.25">
      <c r="A21" s="4">
        <v>10</v>
      </c>
      <c r="B21" s="109"/>
      <c r="C21" s="110"/>
      <c r="D21" s="111"/>
      <c r="E21" s="112"/>
      <c r="F21" s="113"/>
    </row>
    <row r="22" spans="1:6" ht="17.100000000000001" customHeight="1" x14ac:dyDescent="0.25">
      <c r="A22" s="4">
        <v>11</v>
      </c>
      <c r="B22" s="109"/>
      <c r="C22" s="110"/>
      <c r="D22" s="111"/>
      <c r="E22" s="112"/>
      <c r="F22" s="113"/>
    </row>
    <row r="23" spans="1:6" ht="17.100000000000001" customHeight="1" x14ac:dyDescent="0.25">
      <c r="A23" s="4">
        <v>12</v>
      </c>
      <c r="B23" s="109"/>
      <c r="C23" s="110"/>
      <c r="D23" s="111"/>
      <c r="E23" s="112"/>
      <c r="F23" s="113"/>
    </row>
    <row r="24" spans="1:6" ht="17.100000000000001" customHeight="1" x14ac:dyDescent="0.25">
      <c r="A24" s="4">
        <v>13</v>
      </c>
      <c r="B24" s="109"/>
      <c r="C24" s="110"/>
      <c r="D24" s="111"/>
      <c r="E24" s="112"/>
      <c r="F24" s="113"/>
    </row>
    <row r="25" spans="1:6" ht="17.100000000000001" customHeight="1" x14ac:dyDescent="0.25">
      <c r="A25" s="4">
        <v>14</v>
      </c>
      <c r="B25" s="109"/>
      <c r="C25" s="110"/>
      <c r="D25" s="111"/>
      <c r="E25" s="112"/>
      <c r="F25" s="113"/>
    </row>
    <row r="26" spans="1:6" ht="17.100000000000001" customHeight="1" x14ac:dyDescent="0.25">
      <c r="A26" s="4">
        <v>15</v>
      </c>
      <c r="B26" s="109"/>
      <c r="C26" s="110"/>
      <c r="D26" s="111"/>
      <c r="E26" s="112"/>
      <c r="F26" s="113"/>
    </row>
    <row r="27" spans="1:6" ht="17.100000000000001" customHeight="1" x14ac:dyDescent="0.25">
      <c r="A27" s="4">
        <v>16</v>
      </c>
      <c r="B27" s="109"/>
      <c r="C27" s="110"/>
      <c r="D27" s="111"/>
      <c r="E27" s="112"/>
      <c r="F27" s="113"/>
    </row>
    <row r="28" spans="1:6" ht="17.100000000000001" customHeight="1" x14ac:dyDescent="0.25">
      <c r="A28" s="4">
        <v>17</v>
      </c>
      <c r="B28" s="109"/>
      <c r="C28" s="110"/>
      <c r="D28" s="111"/>
      <c r="E28" s="112"/>
      <c r="F28" s="113"/>
    </row>
    <row r="29" spans="1:6" ht="17.100000000000001" customHeight="1" x14ac:dyDescent="0.25">
      <c r="A29" s="4">
        <v>18</v>
      </c>
      <c r="B29" s="109"/>
      <c r="C29" s="110"/>
      <c r="D29" s="111"/>
      <c r="E29" s="112"/>
      <c r="F29" s="113"/>
    </row>
    <row r="30" spans="1:6" ht="17.100000000000001" customHeight="1" x14ac:dyDescent="0.25">
      <c r="A30" s="4">
        <v>19</v>
      </c>
      <c r="B30" s="109"/>
      <c r="C30" s="110"/>
      <c r="D30" s="111"/>
      <c r="E30" s="112"/>
      <c r="F30" s="113"/>
    </row>
    <row r="31" spans="1:6" ht="17.100000000000001" customHeight="1" x14ac:dyDescent="0.25">
      <c r="A31" s="4">
        <v>20</v>
      </c>
      <c r="B31" s="109"/>
      <c r="C31" s="110"/>
      <c r="D31" s="111"/>
      <c r="E31" s="112"/>
      <c r="F31" s="113"/>
    </row>
    <row r="32" spans="1:6" ht="17.100000000000001" customHeight="1" x14ac:dyDescent="0.25">
      <c r="A32" s="4">
        <v>21</v>
      </c>
      <c r="B32" s="109"/>
      <c r="C32" s="110"/>
      <c r="D32" s="111"/>
      <c r="E32" s="112"/>
      <c r="F32" s="113"/>
    </row>
    <row r="33" spans="1:10" ht="17.100000000000001" customHeight="1" x14ac:dyDescent="0.25">
      <c r="A33" s="4">
        <v>22</v>
      </c>
      <c r="B33" s="109"/>
      <c r="C33" s="110"/>
      <c r="D33" s="111"/>
      <c r="E33" s="112"/>
      <c r="F33" s="113"/>
    </row>
    <row r="34" spans="1:10" ht="17.100000000000001" customHeight="1" x14ac:dyDescent="0.25">
      <c r="A34" s="4">
        <v>23</v>
      </c>
      <c r="B34" s="109"/>
      <c r="C34" s="110"/>
      <c r="D34" s="111"/>
      <c r="E34" s="112"/>
      <c r="F34" s="113"/>
    </row>
    <row r="35" spans="1:10" ht="17.100000000000001" customHeight="1" x14ac:dyDescent="0.25">
      <c r="A35" s="4">
        <v>24</v>
      </c>
      <c r="B35" s="109"/>
      <c r="C35" s="110"/>
      <c r="D35" s="111"/>
      <c r="E35" s="112"/>
      <c r="F35" s="113"/>
    </row>
    <row r="36" spans="1:10" ht="17.100000000000001" customHeight="1" x14ac:dyDescent="0.25">
      <c r="A36" s="4">
        <v>25</v>
      </c>
      <c r="B36" s="109"/>
      <c r="C36" s="110"/>
      <c r="D36" s="111"/>
      <c r="E36" s="112"/>
      <c r="F36" s="113"/>
    </row>
    <row r="37" spans="1:10" ht="17.100000000000001" customHeight="1" x14ac:dyDescent="0.25">
      <c r="A37" s="4">
        <v>26</v>
      </c>
      <c r="B37" s="109"/>
      <c r="C37" s="110"/>
      <c r="D37" s="111"/>
      <c r="E37" s="112"/>
      <c r="F37" s="113"/>
    </row>
    <row r="38" spans="1:10" ht="17.100000000000001" customHeight="1" x14ac:dyDescent="0.25">
      <c r="A38" s="4">
        <v>27</v>
      </c>
      <c r="B38" s="109"/>
      <c r="C38" s="110"/>
      <c r="D38" s="111"/>
      <c r="E38" s="112"/>
      <c r="F38" s="113"/>
    </row>
    <row r="39" spans="1:10" ht="17.100000000000001" customHeight="1" x14ac:dyDescent="0.25">
      <c r="A39" s="4">
        <v>28</v>
      </c>
      <c r="B39" s="109"/>
      <c r="C39" s="110"/>
      <c r="D39" s="111"/>
      <c r="E39" s="112"/>
      <c r="F39" s="113"/>
    </row>
    <row r="40" spans="1:10" ht="17.100000000000001" customHeight="1" x14ac:dyDescent="0.25">
      <c r="A40" s="4">
        <v>29</v>
      </c>
      <c r="B40" s="109"/>
      <c r="C40" s="110"/>
      <c r="D40" s="111"/>
      <c r="E40" s="112"/>
      <c r="F40" s="113"/>
    </row>
    <row r="41" spans="1:10" ht="17.100000000000001" customHeight="1" thickBot="1" x14ac:dyDescent="0.3">
      <c r="A41" s="5">
        <v>30</v>
      </c>
      <c r="B41" s="114"/>
      <c r="C41" s="115"/>
      <c r="D41" s="116"/>
      <c r="E41" s="117"/>
      <c r="F41" s="118"/>
    </row>
    <row r="42" spans="1:10" ht="16.5" thickBot="1" x14ac:dyDescent="0.3">
      <c r="B42" s="125" t="s">
        <v>20</v>
      </c>
      <c r="C42" s="126"/>
      <c r="D42" s="127" t="e">
        <f>AVERAGE(D12:D41)</f>
        <v>#DIV/0!</v>
      </c>
      <c r="E42" s="164" t="e">
        <f>AVERAGE(E12:E41)</f>
        <v>#DIV/0!</v>
      </c>
      <c r="F42" s="165" t="e">
        <f>AVERAGE(F12:F41)</f>
        <v>#DIV/0!</v>
      </c>
      <c r="G42" s="166" t="s">
        <v>32</v>
      </c>
      <c r="H42" s="167"/>
      <c r="I42" s="167"/>
      <c r="J42" s="168"/>
    </row>
    <row r="43" spans="1:10" ht="16.5" thickBot="1" x14ac:dyDescent="0.3">
      <c r="B43" s="128"/>
      <c r="C43" s="129"/>
      <c r="D43" s="130"/>
      <c r="E43" s="169" t="e">
        <f>E42/10</f>
        <v>#DIV/0!</v>
      </c>
      <c r="F43" s="170" t="e">
        <f>F42/10</f>
        <v>#DIV/0!</v>
      </c>
      <c r="G43" s="171" t="s">
        <v>19</v>
      </c>
      <c r="H43" s="172"/>
      <c r="I43" s="173"/>
      <c r="J43" s="174"/>
    </row>
    <row r="47" spans="1:10" ht="16.5" thickBot="1" x14ac:dyDescent="0.3">
      <c r="F47" s="10"/>
    </row>
    <row r="48" spans="1:10" ht="31.5" customHeight="1" x14ac:dyDescent="0.25">
      <c r="C48" s="179" t="s">
        <v>14</v>
      </c>
      <c r="D48" s="180"/>
      <c r="E48" s="176" t="s">
        <v>33</v>
      </c>
      <c r="F48" s="177"/>
      <c r="G48" s="178"/>
    </row>
    <row r="49" spans="3:7" x14ac:dyDescent="0.25">
      <c r="C49" s="61"/>
      <c r="D49" s="62" t="s">
        <v>13</v>
      </c>
      <c r="E49" s="144" t="s">
        <v>12</v>
      </c>
      <c r="F49" s="145" t="s">
        <v>12</v>
      </c>
      <c r="G49" s="146" t="s">
        <v>8</v>
      </c>
    </row>
    <row r="50" spans="3:7" ht="30" x14ac:dyDescent="0.25">
      <c r="C50" s="63" t="s">
        <v>24</v>
      </c>
      <c r="D50" s="93">
        <f>COUNTIF(D12:D41,"&lt;120")</f>
        <v>0</v>
      </c>
      <c r="E50" s="94">
        <f>COUNTIF(E12:E41,"&lt;2")</f>
        <v>0</v>
      </c>
      <c r="F50" s="86">
        <f>COUNTIF(F12:F41,"&lt;2")</f>
        <v>0</v>
      </c>
      <c r="G50" s="146" t="s">
        <v>38</v>
      </c>
    </row>
    <row r="51" spans="3:7" ht="30" x14ac:dyDescent="0.25">
      <c r="C51" s="64" t="s">
        <v>21</v>
      </c>
      <c r="D51" s="93">
        <f>COUNTIF(D12:D41,"&lt;150")-D50</f>
        <v>0</v>
      </c>
      <c r="E51" s="94">
        <f>COUNTIF(E12:E41,"&lt;4")-E50</f>
        <v>0</v>
      </c>
      <c r="F51" s="86">
        <f>COUNTIF(F12:F41,"&lt;4")-F50</f>
        <v>0</v>
      </c>
      <c r="G51" s="146" t="s">
        <v>39</v>
      </c>
    </row>
    <row r="52" spans="3:7" ht="30" x14ac:dyDescent="0.25">
      <c r="C52" s="64" t="s">
        <v>22</v>
      </c>
      <c r="D52" s="93">
        <f>COUNTIF(D12:D41,"&lt;170")-D51-D50</f>
        <v>0</v>
      </c>
      <c r="E52" s="94">
        <f>COUNTIF(E12:E41,"&lt;6")-E51-E50</f>
        <v>0</v>
      </c>
      <c r="F52" s="86">
        <f>COUNTIF(F12:F41,"&lt;6")-F51-F50</f>
        <v>0</v>
      </c>
      <c r="G52" s="146" t="s">
        <v>40</v>
      </c>
    </row>
    <row r="53" spans="3:7" ht="30" x14ac:dyDescent="0.25">
      <c r="C53" s="64" t="s">
        <v>23</v>
      </c>
      <c r="D53" s="93">
        <f>COUNTIF(D12:D41,"&lt;200")-D52-D51-D50</f>
        <v>0</v>
      </c>
      <c r="E53" s="94">
        <f>COUNTIF(E12:E41,"&lt;8")-E52-E51-E50</f>
        <v>0</v>
      </c>
      <c r="F53" s="86">
        <f>COUNTIF(F12:F41,"&lt;8")-F52-F51-F50</f>
        <v>0</v>
      </c>
      <c r="G53" s="146" t="s">
        <v>41</v>
      </c>
    </row>
    <row r="54" spans="3:7" ht="30" x14ac:dyDescent="0.25">
      <c r="C54" s="63" t="s">
        <v>25</v>
      </c>
      <c r="D54" s="93">
        <f>COUNTIF(D12:D41,"&lt;225")-D53-D52-D51-D50</f>
        <v>0</v>
      </c>
      <c r="E54" s="94">
        <f>COUNTIF(E12:E41,"&lt;10")-E53-E52-E51-E50</f>
        <v>0</v>
      </c>
      <c r="F54" s="86">
        <f>COUNTIF(F12:F41,"&lt;10")-F53-F52-F51-F50</f>
        <v>0</v>
      </c>
      <c r="G54" s="146" t="s">
        <v>42</v>
      </c>
    </row>
    <row r="55" spans="3:7" ht="30.75" thickBot="1" x14ac:dyDescent="0.3">
      <c r="C55" s="63" t="s">
        <v>10</v>
      </c>
      <c r="D55" s="93">
        <f>COUNTIF(D12:D41,"&lt;251")-D54-D53-D52-D51-D50</f>
        <v>0</v>
      </c>
      <c r="E55" s="95">
        <f>COUNTIF(E12:E41,"=10")</f>
        <v>0</v>
      </c>
      <c r="F55" s="87">
        <f>COUNTIF(F12:F41,"=10")</f>
        <v>0</v>
      </c>
      <c r="G55" s="147" t="s">
        <v>43</v>
      </c>
    </row>
    <row r="56" spans="3:7" ht="16.5" thickBot="1" x14ac:dyDescent="0.3">
      <c r="C56" s="65" t="s">
        <v>11</v>
      </c>
      <c r="D56" s="96">
        <f>COUNTIF(D12:D41,"&gt;250")</f>
        <v>0</v>
      </c>
      <c r="E56" s="36"/>
      <c r="F56" s="54"/>
      <c r="G56" s="55"/>
    </row>
    <row r="57" spans="3:7" x14ac:dyDescent="0.25">
      <c r="F57" s="10"/>
      <c r="G57" s="10"/>
    </row>
  </sheetData>
  <sortState ref="B7:J28">
    <sortCondition ref="G7:G28"/>
  </sortState>
  <mergeCells count="7">
    <mergeCell ref="M8:N8"/>
    <mergeCell ref="Q7:Q11"/>
    <mergeCell ref="E48:G48"/>
    <mergeCell ref="C48:D48"/>
    <mergeCell ref="D8:E8"/>
    <mergeCell ref="G8:H8"/>
    <mergeCell ref="J8:K8"/>
  </mergeCells>
  <phoneticPr fontId="10" type="noConversion"/>
  <pageMargins left="0.75000000000000011" right="0.75000000000000011" top="1" bottom="1" header="0.5" footer="0.5"/>
  <pageSetup paperSize="9" scale="90" orientation="landscape" horizontalDpi="4294967292" verticalDpi="4294967292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7"/>
  <sheetViews>
    <sheetView workbookViewId="0">
      <selection activeCell="E9" sqref="E9:F11"/>
    </sheetView>
  </sheetViews>
  <sheetFormatPr defaultColWidth="11" defaultRowHeight="15.75" x14ac:dyDescent="0.25"/>
  <cols>
    <col min="1" max="1" width="3.125" style="23" customWidth="1"/>
    <col min="2" max="2" width="34.375" style="23" customWidth="1"/>
    <col min="3" max="3" width="10.625" style="23" customWidth="1"/>
    <col min="4" max="6" width="15.625" style="23" customWidth="1"/>
    <col min="7" max="7" width="12.625" style="23" customWidth="1"/>
    <col min="8" max="16" width="11" style="23"/>
    <col min="17" max="17" width="19.75" style="23" customWidth="1"/>
    <col min="18" max="18" width="22.5" style="23" customWidth="1"/>
    <col min="19" max="16384" width="11" style="23"/>
  </cols>
  <sheetData>
    <row r="1" spans="1:17" ht="23.25" x14ac:dyDescent="0.35">
      <c r="A1" s="1"/>
      <c r="C1" s="1"/>
      <c r="P1" s="9"/>
    </row>
    <row r="2" spans="1:17" ht="23.25" x14ac:dyDescent="0.35">
      <c r="A2" s="1"/>
      <c r="B2" s="13" t="s">
        <v>15</v>
      </c>
      <c r="P2" s="9"/>
    </row>
    <row r="3" spans="1:17" ht="23.25" x14ac:dyDescent="0.35">
      <c r="A3" s="1"/>
      <c r="B3" s="12" t="s">
        <v>18</v>
      </c>
      <c r="C3" s="14" t="str">
        <f>IF(ISBLANK('F7'!C3)," ",'F7'!C3)</f>
        <v xml:space="preserve"> </v>
      </c>
      <c r="D3" s="15"/>
      <c r="E3" s="19"/>
    </row>
    <row r="4" spans="1:17" ht="21" x14ac:dyDescent="0.35">
      <c r="A4" s="2"/>
      <c r="B4" s="14" t="s">
        <v>17</v>
      </c>
      <c r="C4" s="119"/>
      <c r="D4" s="18"/>
      <c r="E4" s="22"/>
    </row>
    <row r="5" spans="1:17" x14ac:dyDescent="0.25">
      <c r="B5" s="20" t="s">
        <v>16</v>
      </c>
      <c r="C5" s="120"/>
      <c r="D5" s="11"/>
      <c r="E5" s="21"/>
      <c r="F5" s="8"/>
      <c r="M5" s="8"/>
      <c r="N5" s="8"/>
    </row>
    <row r="6" spans="1:17" x14ac:dyDescent="0.25">
      <c r="E6" s="8"/>
      <c r="F6" s="8"/>
      <c r="M6" s="8"/>
      <c r="N6" s="8"/>
    </row>
    <row r="7" spans="1:17" ht="16.5" thickBot="1" x14ac:dyDescent="0.3">
      <c r="A7" s="31"/>
      <c r="B7" s="6"/>
      <c r="C7" s="7"/>
      <c r="D7" s="45"/>
      <c r="E7" s="131" t="s">
        <v>2</v>
      </c>
      <c r="F7" s="46"/>
      <c r="Q7" s="175"/>
    </row>
    <row r="8" spans="1:17" ht="17.100000000000001" customHeight="1" x14ac:dyDescent="0.25">
      <c r="A8" s="24"/>
      <c r="B8" s="25"/>
      <c r="C8" s="57" t="s">
        <v>3</v>
      </c>
      <c r="D8" s="181" t="s">
        <v>4</v>
      </c>
      <c r="E8" s="182"/>
      <c r="F8" s="143" t="s">
        <v>5</v>
      </c>
      <c r="G8" s="175"/>
      <c r="H8" s="175"/>
      <c r="J8" s="175"/>
      <c r="K8" s="175"/>
      <c r="M8" s="175"/>
      <c r="N8" s="175"/>
      <c r="Q8" s="175"/>
    </row>
    <row r="9" spans="1:17" ht="20.25" customHeight="1" x14ac:dyDescent="0.25">
      <c r="A9" s="17"/>
      <c r="B9" s="28"/>
      <c r="C9" s="58"/>
      <c r="D9" s="47" t="s">
        <v>35</v>
      </c>
      <c r="E9" s="159" t="s">
        <v>36</v>
      </c>
      <c r="F9" s="160" t="s">
        <v>26</v>
      </c>
      <c r="Q9" s="175"/>
    </row>
    <row r="10" spans="1:17" ht="20.25" customHeight="1" x14ac:dyDescent="0.25">
      <c r="A10" s="30"/>
      <c r="B10" s="29"/>
      <c r="C10" s="59"/>
      <c r="D10" s="48"/>
      <c r="E10" s="156"/>
      <c r="F10" s="161" t="s">
        <v>27</v>
      </c>
      <c r="Q10" s="175"/>
    </row>
    <row r="11" spans="1:17" ht="17.100000000000001" customHeight="1" x14ac:dyDescent="0.25">
      <c r="A11" s="26"/>
      <c r="B11" s="27" t="s">
        <v>0</v>
      </c>
      <c r="C11" s="60"/>
      <c r="D11" s="49" t="s">
        <v>6</v>
      </c>
      <c r="E11" s="156" t="s">
        <v>8</v>
      </c>
      <c r="F11" s="161" t="s">
        <v>8</v>
      </c>
      <c r="Q11" s="175"/>
    </row>
    <row r="12" spans="1:17" ht="17.100000000000001" customHeight="1" x14ac:dyDescent="0.25">
      <c r="A12" s="4">
        <v>1</v>
      </c>
      <c r="B12" s="121" t="str">
        <f>IF(ISBLANK('F7'!B12)," ",'F7'!B12)</f>
        <v xml:space="preserve"> </v>
      </c>
      <c r="C12" s="122" t="str">
        <f>IF(ISBLANK('F7'!C12)," ",'F7'!C12)</f>
        <v xml:space="preserve"> </v>
      </c>
      <c r="D12" s="111"/>
      <c r="E12" s="112"/>
      <c r="F12" s="113"/>
    </row>
    <row r="13" spans="1:17" ht="17.100000000000001" customHeight="1" x14ac:dyDescent="0.25">
      <c r="A13" s="4">
        <v>2</v>
      </c>
      <c r="B13" s="121" t="str">
        <f>IF(ISBLANK('F7'!B13)," ",'F7'!B13)</f>
        <v xml:space="preserve"> </v>
      </c>
      <c r="C13" s="122" t="str">
        <f>IF(ISBLANK('F7'!C13)," ",'F7'!C13)</f>
        <v xml:space="preserve"> </v>
      </c>
      <c r="D13" s="111"/>
      <c r="E13" s="112"/>
      <c r="F13" s="113"/>
    </row>
    <row r="14" spans="1:17" ht="17.100000000000001" customHeight="1" x14ac:dyDescent="0.25">
      <c r="A14" s="4">
        <v>3</v>
      </c>
      <c r="B14" s="121" t="str">
        <f>IF(ISBLANK('F7'!B14)," ",'F7'!B14)</f>
        <v xml:space="preserve"> </v>
      </c>
      <c r="C14" s="122" t="str">
        <f>IF(ISBLANK('F7'!C14)," ",'F7'!C14)</f>
        <v xml:space="preserve"> </v>
      </c>
      <c r="D14" s="111"/>
      <c r="E14" s="112"/>
      <c r="F14" s="113"/>
    </row>
    <row r="15" spans="1:17" ht="17.100000000000001" customHeight="1" x14ac:dyDescent="0.25">
      <c r="A15" s="4">
        <v>4</v>
      </c>
      <c r="B15" s="121" t="str">
        <f>IF(ISBLANK('F7'!B15)," ",'F7'!B15)</f>
        <v xml:space="preserve"> </v>
      </c>
      <c r="C15" s="122" t="str">
        <f>IF(ISBLANK('F7'!C15)," ",'F7'!C15)</f>
        <v xml:space="preserve"> </v>
      </c>
      <c r="D15" s="111"/>
      <c r="E15" s="112"/>
      <c r="F15" s="113"/>
    </row>
    <row r="16" spans="1:17" ht="17.100000000000001" customHeight="1" x14ac:dyDescent="0.25">
      <c r="A16" s="4">
        <v>5</v>
      </c>
      <c r="B16" s="121" t="str">
        <f>IF(ISBLANK('F7'!B16)," ",'F7'!B16)</f>
        <v xml:space="preserve"> </v>
      </c>
      <c r="C16" s="122" t="str">
        <f>IF(ISBLANK('F7'!C16)," ",'F7'!C16)</f>
        <v xml:space="preserve"> </v>
      </c>
      <c r="D16" s="111"/>
      <c r="E16" s="112"/>
      <c r="F16" s="113"/>
    </row>
    <row r="17" spans="1:6" ht="17.100000000000001" customHeight="1" x14ac:dyDescent="0.25">
      <c r="A17" s="4">
        <v>6</v>
      </c>
      <c r="B17" s="121" t="str">
        <f>IF(ISBLANK('F7'!B17)," ",'F7'!B17)</f>
        <v xml:space="preserve"> </v>
      </c>
      <c r="C17" s="122" t="str">
        <f>IF(ISBLANK('F7'!C17)," ",'F7'!C17)</f>
        <v xml:space="preserve"> </v>
      </c>
      <c r="D17" s="111"/>
      <c r="E17" s="112"/>
      <c r="F17" s="113"/>
    </row>
    <row r="18" spans="1:6" ht="17.100000000000001" customHeight="1" x14ac:dyDescent="0.25">
      <c r="A18" s="4">
        <v>7</v>
      </c>
      <c r="B18" s="121" t="str">
        <f>IF(ISBLANK('F7'!B18)," ",'F7'!B18)</f>
        <v xml:space="preserve"> </v>
      </c>
      <c r="C18" s="122" t="str">
        <f>IF(ISBLANK('F7'!C18)," ",'F7'!C18)</f>
        <v xml:space="preserve"> </v>
      </c>
      <c r="D18" s="111"/>
      <c r="E18" s="112"/>
      <c r="F18" s="113"/>
    </row>
    <row r="19" spans="1:6" ht="17.100000000000001" customHeight="1" x14ac:dyDescent="0.25">
      <c r="A19" s="4">
        <v>8</v>
      </c>
      <c r="B19" s="121" t="str">
        <f>IF(ISBLANK('F7'!B19)," ",'F7'!B19)</f>
        <v xml:space="preserve"> </v>
      </c>
      <c r="C19" s="122" t="str">
        <f>IF(ISBLANK('F7'!C19)," ",'F7'!C19)</f>
        <v xml:space="preserve"> </v>
      </c>
      <c r="D19" s="111"/>
      <c r="E19" s="112"/>
      <c r="F19" s="113"/>
    </row>
    <row r="20" spans="1:6" ht="17.100000000000001" customHeight="1" x14ac:dyDescent="0.25">
      <c r="A20" s="4">
        <v>9</v>
      </c>
      <c r="B20" s="121" t="str">
        <f>IF(ISBLANK('F7'!B20)," ",'F7'!B20)</f>
        <v xml:space="preserve"> </v>
      </c>
      <c r="C20" s="122" t="str">
        <f>IF(ISBLANK('F7'!C20)," ",'F7'!C20)</f>
        <v xml:space="preserve"> </v>
      </c>
      <c r="D20" s="111"/>
      <c r="E20" s="112"/>
      <c r="F20" s="113"/>
    </row>
    <row r="21" spans="1:6" ht="17.100000000000001" customHeight="1" x14ac:dyDescent="0.25">
      <c r="A21" s="4">
        <v>10</v>
      </c>
      <c r="B21" s="121" t="str">
        <f>IF(ISBLANK('F7'!B21)," ",'F7'!B21)</f>
        <v xml:space="preserve"> </v>
      </c>
      <c r="C21" s="122" t="str">
        <f>IF(ISBLANK('F7'!C21)," ",'F7'!C21)</f>
        <v xml:space="preserve"> </v>
      </c>
      <c r="D21" s="111"/>
      <c r="E21" s="112"/>
      <c r="F21" s="113"/>
    </row>
    <row r="22" spans="1:6" ht="17.100000000000001" customHeight="1" x14ac:dyDescent="0.25">
      <c r="A22" s="4">
        <v>11</v>
      </c>
      <c r="B22" s="121" t="str">
        <f>IF(ISBLANK('F7'!B22)," ",'F7'!B22)</f>
        <v xml:space="preserve"> </v>
      </c>
      <c r="C22" s="122" t="str">
        <f>IF(ISBLANK('F7'!C22)," ",'F7'!C22)</f>
        <v xml:space="preserve"> </v>
      </c>
      <c r="D22" s="111"/>
      <c r="E22" s="112"/>
      <c r="F22" s="113"/>
    </row>
    <row r="23" spans="1:6" ht="17.100000000000001" customHeight="1" x14ac:dyDescent="0.25">
      <c r="A23" s="4">
        <v>12</v>
      </c>
      <c r="B23" s="121" t="str">
        <f>IF(ISBLANK('F7'!B23)," ",'F7'!B23)</f>
        <v xml:space="preserve"> </v>
      </c>
      <c r="C23" s="122" t="str">
        <f>IF(ISBLANK('F7'!C23)," ",'F7'!C23)</f>
        <v xml:space="preserve"> </v>
      </c>
      <c r="D23" s="111"/>
      <c r="E23" s="112"/>
      <c r="F23" s="113"/>
    </row>
    <row r="24" spans="1:6" ht="17.100000000000001" customHeight="1" x14ac:dyDescent="0.25">
      <c r="A24" s="4">
        <v>13</v>
      </c>
      <c r="B24" s="121" t="str">
        <f>IF(ISBLANK('F7'!B24)," ",'F7'!B24)</f>
        <v xml:space="preserve"> </v>
      </c>
      <c r="C24" s="122" t="str">
        <f>IF(ISBLANK('F7'!C24)," ",'F7'!C24)</f>
        <v xml:space="preserve"> </v>
      </c>
      <c r="D24" s="111"/>
      <c r="E24" s="112"/>
      <c r="F24" s="113"/>
    </row>
    <row r="25" spans="1:6" ht="17.100000000000001" customHeight="1" x14ac:dyDescent="0.25">
      <c r="A25" s="4">
        <v>14</v>
      </c>
      <c r="B25" s="121" t="str">
        <f>IF(ISBLANK('F7'!B25)," ",'F7'!B25)</f>
        <v xml:space="preserve"> </v>
      </c>
      <c r="C25" s="122" t="str">
        <f>IF(ISBLANK('F7'!C25)," ",'F7'!C25)</f>
        <v xml:space="preserve"> </v>
      </c>
      <c r="D25" s="111"/>
      <c r="E25" s="112"/>
      <c r="F25" s="113"/>
    </row>
    <row r="26" spans="1:6" ht="17.100000000000001" customHeight="1" x14ac:dyDescent="0.25">
      <c r="A26" s="4">
        <v>15</v>
      </c>
      <c r="B26" s="121" t="str">
        <f>IF(ISBLANK('F7'!B26)," ",'F7'!B26)</f>
        <v xml:space="preserve"> </v>
      </c>
      <c r="C26" s="122" t="str">
        <f>IF(ISBLANK('F7'!C26)," ",'F7'!C26)</f>
        <v xml:space="preserve"> </v>
      </c>
      <c r="D26" s="111"/>
      <c r="E26" s="112"/>
      <c r="F26" s="113"/>
    </row>
    <row r="27" spans="1:6" ht="17.100000000000001" customHeight="1" x14ac:dyDescent="0.25">
      <c r="A27" s="4">
        <v>16</v>
      </c>
      <c r="B27" s="121" t="str">
        <f>IF(ISBLANK('F7'!B27)," ",'F7'!B27)</f>
        <v xml:space="preserve"> </v>
      </c>
      <c r="C27" s="122" t="str">
        <f>IF(ISBLANK('F7'!C27)," ",'F7'!C27)</f>
        <v xml:space="preserve"> </v>
      </c>
      <c r="D27" s="111"/>
      <c r="E27" s="112"/>
      <c r="F27" s="113"/>
    </row>
    <row r="28" spans="1:6" ht="17.100000000000001" customHeight="1" x14ac:dyDescent="0.25">
      <c r="A28" s="4">
        <v>17</v>
      </c>
      <c r="B28" s="121" t="str">
        <f>IF(ISBLANK('F7'!B28)," ",'F7'!B28)</f>
        <v xml:space="preserve"> </v>
      </c>
      <c r="C28" s="122" t="str">
        <f>IF(ISBLANK('F7'!C28)," ",'F7'!C28)</f>
        <v xml:space="preserve"> </v>
      </c>
      <c r="D28" s="111"/>
      <c r="E28" s="112"/>
      <c r="F28" s="113"/>
    </row>
    <row r="29" spans="1:6" ht="17.100000000000001" customHeight="1" x14ac:dyDescent="0.25">
      <c r="A29" s="4">
        <v>18</v>
      </c>
      <c r="B29" s="121" t="str">
        <f>IF(ISBLANK('F7'!B29)," ",'F7'!B29)</f>
        <v xml:space="preserve"> </v>
      </c>
      <c r="C29" s="122" t="str">
        <f>IF(ISBLANK('F7'!C29)," ",'F7'!C29)</f>
        <v xml:space="preserve"> </v>
      </c>
      <c r="D29" s="111"/>
      <c r="E29" s="112"/>
      <c r="F29" s="113"/>
    </row>
    <row r="30" spans="1:6" ht="17.100000000000001" customHeight="1" x14ac:dyDescent="0.25">
      <c r="A30" s="4">
        <v>19</v>
      </c>
      <c r="B30" s="121" t="str">
        <f>IF(ISBLANK('F7'!B30)," ",'F7'!B30)</f>
        <v xml:space="preserve"> </v>
      </c>
      <c r="C30" s="122" t="str">
        <f>IF(ISBLANK('F7'!C30)," ",'F7'!C30)</f>
        <v xml:space="preserve"> </v>
      </c>
      <c r="D30" s="111"/>
      <c r="E30" s="112"/>
      <c r="F30" s="113"/>
    </row>
    <row r="31" spans="1:6" ht="17.100000000000001" customHeight="1" x14ac:dyDescent="0.25">
      <c r="A31" s="4">
        <v>20</v>
      </c>
      <c r="B31" s="121" t="str">
        <f>IF(ISBLANK('F7'!B31)," ",'F7'!B31)</f>
        <v xml:space="preserve"> </v>
      </c>
      <c r="C31" s="122" t="str">
        <f>IF(ISBLANK('F7'!C31)," ",'F7'!C31)</f>
        <v xml:space="preserve"> </v>
      </c>
      <c r="D31" s="111"/>
      <c r="E31" s="112"/>
      <c r="F31" s="113"/>
    </row>
    <row r="32" spans="1:6" ht="17.100000000000001" customHeight="1" x14ac:dyDescent="0.25">
      <c r="A32" s="4">
        <v>21</v>
      </c>
      <c r="B32" s="121" t="str">
        <f>IF(ISBLANK('F7'!B32)," ",'F7'!B32)</f>
        <v xml:space="preserve"> </v>
      </c>
      <c r="C32" s="122" t="str">
        <f>IF(ISBLANK('F7'!C32)," ",'F7'!C32)</f>
        <v xml:space="preserve"> </v>
      </c>
      <c r="D32" s="111"/>
      <c r="E32" s="112"/>
      <c r="F32" s="113"/>
    </row>
    <row r="33" spans="1:10" ht="17.100000000000001" customHeight="1" x14ac:dyDescent="0.25">
      <c r="A33" s="4">
        <v>22</v>
      </c>
      <c r="B33" s="121" t="str">
        <f>IF(ISBLANK('F7'!B33)," ",'F7'!B33)</f>
        <v xml:space="preserve"> </v>
      </c>
      <c r="C33" s="122" t="str">
        <f>IF(ISBLANK('F7'!C33)," ",'F7'!C33)</f>
        <v xml:space="preserve"> </v>
      </c>
      <c r="D33" s="111"/>
      <c r="E33" s="112"/>
      <c r="F33" s="113"/>
    </row>
    <row r="34" spans="1:10" ht="17.100000000000001" customHeight="1" x14ac:dyDescent="0.25">
      <c r="A34" s="4">
        <v>23</v>
      </c>
      <c r="B34" s="121" t="str">
        <f>IF(ISBLANK('F7'!B34)," ",'F7'!B34)</f>
        <v xml:space="preserve"> </v>
      </c>
      <c r="C34" s="122" t="str">
        <f>IF(ISBLANK('F7'!C34)," ",'F7'!C34)</f>
        <v xml:space="preserve"> </v>
      </c>
      <c r="D34" s="111"/>
      <c r="E34" s="112"/>
      <c r="F34" s="113"/>
    </row>
    <row r="35" spans="1:10" ht="17.100000000000001" customHeight="1" x14ac:dyDescent="0.25">
      <c r="A35" s="4">
        <v>24</v>
      </c>
      <c r="B35" s="121" t="str">
        <f>IF(ISBLANK('F7'!B35)," ",'F7'!B35)</f>
        <v xml:space="preserve"> </v>
      </c>
      <c r="C35" s="122" t="str">
        <f>IF(ISBLANK('F7'!C35)," ",'F7'!C35)</f>
        <v xml:space="preserve"> </v>
      </c>
      <c r="D35" s="111"/>
      <c r="E35" s="112"/>
      <c r="F35" s="113"/>
    </row>
    <row r="36" spans="1:10" ht="17.100000000000001" customHeight="1" x14ac:dyDescent="0.25">
      <c r="A36" s="4">
        <v>25</v>
      </c>
      <c r="B36" s="121" t="str">
        <f>IF(ISBLANK('F7'!B36)," ",'F7'!B36)</f>
        <v xml:space="preserve"> </v>
      </c>
      <c r="C36" s="122" t="str">
        <f>IF(ISBLANK('F7'!C36)," ",'F7'!C36)</f>
        <v xml:space="preserve"> </v>
      </c>
      <c r="D36" s="111"/>
      <c r="E36" s="112"/>
      <c r="F36" s="113"/>
    </row>
    <row r="37" spans="1:10" ht="17.100000000000001" customHeight="1" x14ac:dyDescent="0.25">
      <c r="A37" s="4">
        <v>26</v>
      </c>
      <c r="B37" s="121" t="str">
        <f>IF(ISBLANK('F7'!B37)," ",'F7'!B37)</f>
        <v xml:space="preserve"> </v>
      </c>
      <c r="C37" s="122" t="str">
        <f>IF(ISBLANK('F7'!C37)," ",'F7'!C37)</f>
        <v xml:space="preserve"> </v>
      </c>
      <c r="D37" s="111"/>
      <c r="E37" s="112"/>
      <c r="F37" s="113"/>
    </row>
    <row r="38" spans="1:10" ht="17.100000000000001" customHeight="1" x14ac:dyDescent="0.25">
      <c r="A38" s="4">
        <v>27</v>
      </c>
      <c r="B38" s="121" t="str">
        <f>IF(ISBLANK('F7'!B38)," ",'F7'!B38)</f>
        <v xml:space="preserve"> </v>
      </c>
      <c r="C38" s="122" t="str">
        <f>IF(ISBLANK('F7'!C38)," ",'F7'!C38)</f>
        <v xml:space="preserve"> </v>
      </c>
      <c r="D38" s="111"/>
      <c r="E38" s="112"/>
      <c r="F38" s="113"/>
    </row>
    <row r="39" spans="1:10" ht="17.100000000000001" customHeight="1" x14ac:dyDescent="0.25">
      <c r="A39" s="4">
        <v>28</v>
      </c>
      <c r="B39" s="121" t="str">
        <f>IF(ISBLANK('F7'!B39)," ",'F7'!B39)</f>
        <v xml:space="preserve"> </v>
      </c>
      <c r="C39" s="122" t="str">
        <f>IF(ISBLANK('F7'!C39)," ",'F7'!C39)</f>
        <v xml:space="preserve"> </v>
      </c>
      <c r="D39" s="111"/>
      <c r="E39" s="112"/>
      <c r="F39" s="113"/>
    </row>
    <row r="40" spans="1:10" ht="17.100000000000001" customHeight="1" x14ac:dyDescent="0.25">
      <c r="A40" s="4">
        <v>29</v>
      </c>
      <c r="B40" s="121" t="str">
        <f>IF(ISBLANK('F7'!B40)," ",'F7'!B40)</f>
        <v xml:space="preserve"> </v>
      </c>
      <c r="C40" s="122" t="str">
        <f>IF(ISBLANK('F7'!C40)," ",'F7'!C40)</f>
        <v xml:space="preserve"> </v>
      </c>
      <c r="D40" s="111"/>
      <c r="E40" s="112"/>
      <c r="F40" s="113"/>
    </row>
    <row r="41" spans="1:10" ht="17.100000000000001" customHeight="1" thickBot="1" x14ac:dyDescent="0.3">
      <c r="A41" s="5">
        <v>30</v>
      </c>
      <c r="B41" s="121" t="str">
        <f>IF(ISBLANK('F7'!B41)," ",'F7'!B41)</f>
        <v xml:space="preserve"> </v>
      </c>
      <c r="C41" s="122" t="str">
        <f>IF(ISBLANK('F7'!C41)," ",'F7'!C41)</f>
        <v xml:space="preserve"> </v>
      </c>
      <c r="D41" s="116"/>
      <c r="E41" s="117"/>
      <c r="F41" s="118"/>
    </row>
    <row r="42" spans="1:10" ht="16.5" thickBot="1" x14ac:dyDescent="0.3">
      <c r="B42" s="132" t="s">
        <v>20</v>
      </c>
      <c r="C42" s="133"/>
      <c r="D42" s="134" t="e">
        <f>AVERAGE(D12:D41)</f>
        <v>#DIV/0!</v>
      </c>
      <c r="E42" s="148" t="e">
        <f>AVERAGE(E12:E41)</f>
        <v>#DIV/0!</v>
      </c>
      <c r="F42" s="149" t="e">
        <f>AVERAGE(F12:F41)</f>
        <v>#DIV/0!</v>
      </c>
      <c r="G42" s="150" t="s">
        <v>32</v>
      </c>
      <c r="H42" s="151"/>
      <c r="I42" s="151"/>
      <c r="J42" s="152"/>
    </row>
    <row r="43" spans="1:10" ht="16.5" thickBot="1" x14ac:dyDescent="0.3">
      <c r="B43" s="78"/>
      <c r="C43" s="79"/>
      <c r="D43" s="135"/>
      <c r="E43" s="153" t="e">
        <f>E42/10</f>
        <v>#DIV/0!</v>
      </c>
      <c r="F43" s="154" t="e">
        <f>F42/10</f>
        <v>#DIV/0!</v>
      </c>
      <c r="G43" s="155" t="s">
        <v>19</v>
      </c>
      <c r="H43" s="156"/>
      <c r="I43" s="157"/>
      <c r="J43" s="158"/>
    </row>
    <row r="47" spans="1:10" ht="16.5" thickBot="1" x14ac:dyDescent="0.3">
      <c r="F47" s="10"/>
    </row>
    <row r="48" spans="1:10" ht="31.5" customHeight="1" x14ac:dyDescent="0.25">
      <c r="C48" s="179" t="s">
        <v>14</v>
      </c>
      <c r="D48" s="180"/>
      <c r="E48" s="176" t="s">
        <v>34</v>
      </c>
      <c r="F48" s="177"/>
      <c r="G48" s="178"/>
    </row>
    <row r="49" spans="3:7" x14ac:dyDescent="0.25">
      <c r="C49" s="61"/>
      <c r="D49" s="62" t="s">
        <v>13</v>
      </c>
      <c r="E49" s="144" t="s">
        <v>13</v>
      </c>
      <c r="F49" s="145" t="s">
        <v>13</v>
      </c>
      <c r="G49" s="146" t="s">
        <v>8</v>
      </c>
    </row>
    <row r="50" spans="3:7" ht="30" x14ac:dyDescent="0.25">
      <c r="C50" s="63" t="s">
        <v>24</v>
      </c>
      <c r="D50" s="93">
        <f>COUNTIF(D12:D41,"&lt;120")</f>
        <v>0</v>
      </c>
      <c r="E50" s="94">
        <f>COUNTIF(E12:E41,"&lt;2")</f>
        <v>0</v>
      </c>
      <c r="F50" s="88">
        <f>COUNTIF(F12:F41,"&lt;2")</f>
        <v>0</v>
      </c>
      <c r="G50" s="146" t="s">
        <v>38</v>
      </c>
    </row>
    <row r="51" spans="3:7" ht="30" x14ac:dyDescent="0.25">
      <c r="C51" s="64" t="s">
        <v>21</v>
      </c>
      <c r="D51" s="93">
        <f>COUNTIF(D12:D41,"&lt;150")-D50</f>
        <v>0</v>
      </c>
      <c r="E51" s="94">
        <f>COUNTIF(E12:E41,"&lt;4")-E50</f>
        <v>0</v>
      </c>
      <c r="F51" s="88">
        <f>COUNTIF(F12:F41,"&lt;4")-F50</f>
        <v>0</v>
      </c>
      <c r="G51" s="146" t="s">
        <v>39</v>
      </c>
    </row>
    <row r="52" spans="3:7" ht="30" x14ac:dyDescent="0.25">
      <c r="C52" s="64" t="s">
        <v>22</v>
      </c>
      <c r="D52" s="93">
        <f>COUNTIF(D12:D41,"&lt;170")-D51-D50</f>
        <v>0</v>
      </c>
      <c r="E52" s="94">
        <f>COUNTIF(E12:E41,"&lt;6")-E51-E50</f>
        <v>0</v>
      </c>
      <c r="F52" s="88">
        <f>COUNTIF(F12:F41,"&lt;6")-F51-F50</f>
        <v>0</v>
      </c>
      <c r="G52" s="146" t="s">
        <v>40</v>
      </c>
    </row>
    <row r="53" spans="3:7" ht="30" x14ac:dyDescent="0.25">
      <c r="C53" s="64" t="s">
        <v>23</v>
      </c>
      <c r="D53" s="93">
        <f>COUNTIF(D12:D41,"&lt;200")-D52-D51-D50</f>
        <v>0</v>
      </c>
      <c r="E53" s="94">
        <f>COUNTIF(E12:E41,"&lt;8")-E52-E51-E50</f>
        <v>0</v>
      </c>
      <c r="F53" s="88">
        <f>COUNTIF(F12:F41,"&lt;8")-F52-F51-F50</f>
        <v>0</v>
      </c>
      <c r="G53" s="146" t="s">
        <v>41</v>
      </c>
    </row>
    <row r="54" spans="3:7" ht="30" x14ac:dyDescent="0.25">
      <c r="C54" s="63" t="s">
        <v>25</v>
      </c>
      <c r="D54" s="93">
        <f>COUNTIF(D12:D41,"&lt;225")-D53-D52-D51-D50</f>
        <v>0</v>
      </c>
      <c r="E54" s="94">
        <f>COUNTIF(E12:E41,"&lt;10")-E53-E52-E51-E50</f>
        <v>0</v>
      </c>
      <c r="F54" s="88">
        <f>COUNTIF(F12:F41,"&lt;10")-F53-F52-F51-F50</f>
        <v>0</v>
      </c>
      <c r="G54" s="146" t="s">
        <v>42</v>
      </c>
    </row>
    <row r="55" spans="3:7" ht="30.75" thickBot="1" x14ac:dyDescent="0.3">
      <c r="C55" s="63" t="s">
        <v>10</v>
      </c>
      <c r="D55" s="93">
        <f>COUNTIF(D12:D41,"&lt;251")-D54-D53-D52-D51-D50</f>
        <v>0</v>
      </c>
      <c r="E55" s="95">
        <f>COUNTIF(E12:E41,"=10")</f>
        <v>0</v>
      </c>
      <c r="F55" s="89">
        <f>COUNTIF(F12:F41,"=10")</f>
        <v>0</v>
      </c>
      <c r="G55" s="147" t="s">
        <v>43</v>
      </c>
    </row>
    <row r="56" spans="3:7" ht="16.5" thickBot="1" x14ac:dyDescent="0.3">
      <c r="C56" s="65" t="s">
        <v>11</v>
      </c>
      <c r="D56" s="96">
        <f>COUNTIF(D12:D41,"&gt;250")</f>
        <v>0</v>
      </c>
      <c r="E56" s="36"/>
      <c r="F56" s="36"/>
      <c r="G56" s="34"/>
    </row>
    <row r="57" spans="3:7" x14ac:dyDescent="0.25">
      <c r="C57" s="31"/>
      <c r="D57" s="31"/>
      <c r="E57" s="31"/>
      <c r="F57" s="10"/>
      <c r="G57" s="10"/>
    </row>
  </sheetData>
  <mergeCells count="7">
    <mergeCell ref="C48:D48"/>
    <mergeCell ref="E48:G48"/>
    <mergeCell ref="Q7:Q11"/>
    <mergeCell ref="D8:E8"/>
    <mergeCell ref="G8:H8"/>
    <mergeCell ref="J8:K8"/>
    <mergeCell ref="M8:N8"/>
  </mergeCells>
  <pageMargins left="0.75000000000000011" right="0.75000000000000011" top="1" bottom="1" header="0.5" footer="0.5"/>
  <pageSetup paperSize="9" scale="90" orientation="landscape" horizontalDpi="4294967292" verticalDpi="4294967292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7"/>
  <sheetViews>
    <sheetView topLeftCell="A40" workbookViewId="0">
      <selection activeCell="E9" sqref="E9:F11"/>
    </sheetView>
  </sheetViews>
  <sheetFormatPr defaultColWidth="11" defaultRowHeight="15.75" x14ac:dyDescent="0.25"/>
  <cols>
    <col min="1" max="1" width="3.125" style="23" customWidth="1"/>
    <col min="2" max="2" width="34.375" style="23" customWidth="1"/>
    <col min="3" max="3" width="10.625" style="23" customWidth="1"/>
    <col min="4" max="6" width="15.625" style="23" customWidth="1"/>
    <col min="7" max="7" width="12.625" style="23" customWidth="1"/>
    <col min="8" max="16" width="11" style="23"/>
    <col min="17" max="17" width="19.75" style="23" customWidth="1"/>
    <col min="18" max="18" width="22.5" style="23" customWidth="1"/>
    <col min="19" max="16384" width="11" style="23"/>
  </cols>
  <sheetData>
    <row r="1" spans="1:17" ht="23.25" x14ac:dyDescent="0.35">
      <c r="A1" s="1"/>
      <c r="C1" s="1"/>
      <c r="P1" s="9"/>
    </row>
    <row r="2" spans="1:17" ht="23.25" x14ac:dyDescent="0.35">
      <c r="A2" s="1"/>
      <c r="B2" s="13" t="s">
        <v>15</v>
      </c>
      <c r="P2" s="9"/>
    </row>
    <row r="3" spans="1:17" ht="23.25" x14ac:dyDescent="0.35">
      <c r="A3" s="1"/>
      <c r="B3" s="12" t="s">
        <v>18</v>
      </c>
      <c r="C3" s="14" t="str">
        <f>IF(ISBLANK('F7'!C3)," ",'F7'!C3)</f>
        <v xml:space="preserve"> </v>
      </c>
      <c r="D3" s="15"/>
      <c r="E3" s="19"/>
    </row>
    <row r="4" spans="1:17" ht="21" x14ac:dyDescent="0.35">
      <c r="A4" s="2"/>
      <c r="B4" s="14" t="s">
        <v>17</v>
      </c>
      <c r="C4" s="119"/>
      <c r="D4" s="18"/>
      <c r="E4" s="22"/>
    </row>
    <row r="5" spans="1:17" x14ac:dyDescent="0.25">
      <c r="B5" s="20" t="s">
        <v>16</v>
      </c>
      <c r="C5" s="120"/>
      <c r="D5" s="11"/>
      <c r="E5" s="21"/>
      <c r="F5" s="8"/>
      <c r="M5" s="8"/>
      <c r="N5" s="8"/>
    </row>
    <row r="6" spans="1:17" x14ac:dyDescent="0.25">
      <c r="E6" s="8"/>
      <c r="F6" s="8"/>
      <c r="M6" s="8"/>
      <c r="N6" s="8"/>
    </row>
    <row r="7" spans="1:17" ht="16.5" thickBot="1" x14ac:dyDescent="0.3">
      <c r="B7" s="6"/>
      <c r="C7" s="7"/>
      <c r="D7" s="45"/>
      <c r="E7" s="131" t="s">
        <v>28</v>
      </c>
      <c r="F7" s="46"/>
      <c r="Q7" s="175"/>
    </row>
    <row r="8" spans="1:17" ht="17.100000000000001" customHeight="1" x14ac:dyDescent="0.25">
      <c r="A8" s="24"/>
      <c r="B8" s="25"/>
      <c r="C8" s="57" t="s">
        <v>3</v>
      </c>
      <c r="D8" s="181" t="s">
        <v>4</v>
      </c>
      <c r="E8" s="182"/>
      <c r="F8" s="143" t="s">
        <v>5</v>
      </c>
      <c r="G8" s="175"/>
      <c r="H8" s="175"/>
      <c r="J8" s="175"/>
      <c r="K8" s="175"/>
      <c r="M8" s="175"/>
      <c r="N8" s="175"/>
      <c r="Q8" s="175"/>
    </row>
    <row r="9" spans="1:17" ht="20.25" customHeight="1" x14ac:dyDescent="0.25">
      <c r="A9" s="17"/>
      <c r="B9" s="28"/>
      <c r="C9" s="58"/>
      <c r="D9" s="47" t="s">
        <v>35</v>
      </c>
      <c r="E9" s="159" t="s">
        <v>36</v>
      </c>
      <c r="F9" s="160" t="s">
        <v>26</v>
      </c>
      <c r="Q9" s="175"/>
    </row>
    <row r="10" spans="1:17" ht="20.25" customHeight="1" x14ac:dyDescent="0.25">
      <c r="A10" s="30"/>
      <c r="B10" s="29"/>
      <c r="C10" s="59"/>
      <c r="D10" s="48"/>
      <c r="E10" s="156"/>
      <c r="F10" s="161" t="s">
        <v>27</v>
      </c>
      <c r="Q10" s="175"/>
    </row>
    <row r="11" spans="1:17" ht="17.100000000000001" customHeight="1" x14ac:dyDescent="0.25">
      <c r="A11" s="26"/>
      <c r="B11" s="27" t="s">
        <v>0</v>
      </c>
      <c r="C11" s="60"/>
      <c r="D11" s="49" t="s">
        <v>6</v>
      </c>
      <c r="E11" s="156" t="s">
        <v>8</v>
      </c>
      <c r="F11" s="161" t="s">
        <v>8</v>
      </c>
      <c r="Q11" s="175"/>
    </row>
    <row r="12" spans="1:17" ht="17.100000000000001" customHeight="1" x14ac:dyDescent="0.25">
      <c r="A12" s="4">
        <v>1</v>
      </c>
      <c r="B12" s="109" t="str">
        <f>IF(ISBLANK('F7'!B12)," ",'F7'!B12)</f>
        <v xml:space="preserve"> </v>
      </c>
      <c r="C12" s="123" t="str">
        <f>IF(ISBLANK('F7'!C12)," ",'F7'!C12)</f>
        <v xml:space="preserve"> </v>
      </c>
      <c r="D12" s="111"/>
      <c r="E12" s="112"/>
      <c r="F12" s="113"/>
    </row>
    <row r="13" spans="1:17" ht="17.100000000000001" customHeight="1" x14ac:dyDescent="0.25">
      <c r="A13" s="4">
        <v>2</v>
      </c>
      <c r="B13" s="109" t="str">
        <f>IF(ISBLANK('F7'!B13)," ",'F7'!B13)</f>
        <v xml:space="preserve"> </v>
      </c>
      <c r="C13" s="123" t="str">
        <f>IF(ISBLANK('F7'!C13)," ",'F7'!C13)</f>
        <v xml:space="preserve"> </v>
      </c>
      <c r="D13" s="111"/>
      <c r="E13" s="112"/>
      <c r="F13" s="113"/>
    </row>
    <row r="14" spans="1:17" ht="17.100000000000001" customHeight="1" x14ac:dyDescent="0.25">
      <c r="A14" s="4">
        <v>3</v>
      </c>
      <c r="B14" s="109" t="str">
        <f>IF(ISBLANK('F7'!B14)," ",'F7'!B14)</f>
        <v xml:space="preserve"> </v>
      </c>
      <c r="C14" s="123" t="str">
        <f>IF(ISBLANK('F7'!C14)," ",'F7'!C14)</f>
        <v xml:space="preserve"> </v>
      </c>
      <c r="D14" s="111"/>
      <c r="E14" s="112"/>
      <c r="F14" s="113"/>
    </row>
    <row r="15" spans="1:17" ht="17.100000000000001" customHeight="1" x14ac:dyDescent="0.25">
      <c r="A15" s="4">
        <v>4</v>
      </c>
      <c r="B15" s="109" t="str">
        <f>IF(ISBLANK('F7'!B15)," ",'F7'!B15)</f>
        <v xml:space="preserve"> </v>
      </c>
      <c r="C15" s="123" t="str">
        <f>IF(ISBLANK('F7'!C15)," ",'F7'!C15)</f>
        <v xml:space="preserve"> </v>
      </c>
      <c r="D15" s="111"/>
      <c r="E15" s="112"/>
      <c r="F15" s="113"/>
    </row>
    <row r="16" spans="1:17" ht="17.100000000000001" customHeight="1" x14ac:dyDescent="0.25">
      <c r="A16" s="4">
        <v>5</v>
      </c>
      <c r="B16" s="109" t="str">
        <f>IF(ISBLANK('F7'!B16)," ",'F7'!B16)</f>
        <v xml:space="preserve"> </v>
      </c>
      <c r="C16" s="123" t="str">
        <f>IF(ISBLANK('F7'!C16)," ",'F7'!C16)</f>
        <v xml:space="preserve"> </v>
      </c>
      <c r="D16" s="111"/>
      <c r="E16" s="112"/>
      <c r="F16" s="113"/>
    </row>
    <row r="17" spans="1:6" ht="17.100000000000001" customHeight="1" x14ac:dyDescent="0.25">
      <c r="A17" s="4">
        <v>6</v>
      </c>
      <c r="B17" s="109" t="str">
        <f>IF(ISBLANK('F7'!B17)," ",'F7'!B17)</f>
        <v xml:space="preserve"> </v>
      </c>
      <c r="C17" s="123" t="str">
        <f>IF(ISBLANK('F7'!C17)," ",'F7'!C17)</f>
        <v xml:space="preserve"> </v>
      </c>
      <c r="D17" s="111"/>
      <c r="E17" s="112"/>
      <c r="F17" s="113"/>
    </row>
    <row r="18" spans="1:6" ht="17.100000000000001" customHeight="1" x14ac:dyDescent="0.25">
      <c r="A18" s="4">
        <v>7</v>
      </c>
      <c r="B18" s="109" t="str">
        <f>IF(ISBLANK('F7'!B18)," ",'F7'!B18)</f>
        <v xml:space="preserve"> </v>
      </c>
      <c r="C18" s="123" t="str">
        <f>IF(ISBLANK('F7'!C18)," ",'F7'!C18)</f>
        <v xml:space="preserve"> </v>
      </c>
      <c r="D18" s="111"/>
      <c r="E18" s="112"/>
      <c r="F18" s="113"/>
    </row>
    <row r="19" spans="1:6" ht="17.100000000000001" customHeight="1" x14ac:dyDescent="0.25">
      <c r="A19" s="4">
        <v>8</v>
      </c>
      <c r="B19" s="109" t="str">
        <f>IF(ISBLANK('F7'!B19)," ",'F7'!B19)</f>
        <v xml:space="preserve"> </v>
      </c>
      <c r="C19" s="123" t="str">
        <f>IF(ISBLANK('F7'!C19)," ",'F7'!C19)</f>
        <v xml:space="preserve"> </v>
      </c>
      <c r="D19" s="111"/>
      <c r="E19" s="112"/>
      <c r="F19" s="113"/>
    </row>
    <row r="20" spans="1:6" ht="17.100000000000001" customHeight="1" x14ac:dyDescent="0.25">
      <c r="A20" s="4">
        <v>9</v>
      </c>
      <c r="B20" s="109" t="str">
        <f>IF(ISBLANK('F7'!B20)," ",'F7'!B20)</f>
        <v xml:space="preserve"> </v>
      </c>
      <c r="C20" s="123" t="str">
        <f>IF(ISBLANK('F7'!C20)," ",'F7'!C20)</f>
        <v xml:space="preserve"> </v>
      </c>
      <c r="D20" s="111"/>
      <c r="E20" s="112"/>
      <c r="F20" s="113"/>
    </row>
    <row r="21" spans="1:6" ht="17.100000000000001" customHeight="1" x14ac:dyDescent="0.25">
      <c r="A21" s="4">
        <v>10</v>
      </c>
      <c r="B21" s="109" t="str">
        <f>IF(ISBLANK('F7'!B21)," ",'F7'!B21)</f>
        <v xml:space="preserve"> </v>
      </c>
      <c r="C21" s="123" t="str">
        <f>IF(ISBLANK('F7'!C21)," ",'F7'!C21)</f>
        <v xml:space="preserve"> </v>
      </c>
      <c r="D21" s="111"/>
      <c r="E21" s="112"/>
      <c r="F21" s="113"/>
    </row>
    <row r="22" spans="1:6" ht="17.100000000000001" customHeight="1" x14ac:dyDescent="0.25">
      <c r="A22" s="4">
        <v>11</v>
      </c>
      <c r="B22" s="109" t="str">
        <f>IF(ISBLANK('F7'!B22)," ",'F7'!B22)</f>
        <v xml:space="preserve"> </v>
      </c>
      <c r="C22" s="123" t="str">
        <f>IF(ISBLANK('F7'!C22)," ",'F7'!C22)</f>
        <v xml:space="preserve"> </v>
      </c>
      <c r="D22" s="111"/>
      <c r="E22" s="112"/>
      <c r="F22" s="113"/>
    </row>
    <row r="23" spans="1:6" ht="17.100000000000001" customHeight="1" x14ac:dyDescent="0.25">
      <c r="A23" s="4">
        <v>12</v>
      </c>
      <c r="B23" s="109" t="str">
        <f>IF(ISBLANK('F7'!B23)," ",'F7'!B23)</f>
        <v xml:space="preserve"> </v>
      </c>
      <c r="C23" s="123" t="str">
        <f>IF(ISBLANK('F7'!C23)," ",'F7'!C23)</f>
        <v xml:space="preserve"> </v>
      </c>
      <c r="D23" s="111"/>
      <c r="E23" s="112"/>
      <c r="F23" s="113"/>
    </row>
    <row r="24" spans="1:6" ht="17.100000000000001" customHeight="1" x14ac:dyDescent="0.25">
      <c r="A24" s="4">
        <v>13</v>
      </c>
      <c r="B24" s="109" t="str">
        <f>IF(ISBLANK('F7'!B24)," ",'F7'!B24)</f>
        <v xml:space="preserve"> </v>
      </c>
      <c r="C24" s="123" t="str">
        <f>IF(ISBLANK('F7'!C24)," ",'F7'!C24)</f>
        <v xml:space="preserve"> </v>
      </c>
      <c r="D24" s="111"/>
      <c r="E24" s="112"/>
      <c r="F24" s="113"/>
    </row>
    <row r="25" spans="1:6" ht="17.100000000000001" customHeight="1" x14ac:dyDescent="0.25">
      <c r="A25" s="4">
        <v>14</v>
      </c>
      <c r="B25" s="109" t="str">
        <f>IF(ISBLANK('F7'!B25)," ",'F7'!B25)</f>
        <v xml:space="preserve"> </v>
      </c>
      <c r="C25" s="123" t="str">
        <f>IF(ISBLANK('F7'!C25)," ",'F7'!C25)</f>
        <v xml:space="preserve"> </v>
      </c>
      <c r="D25" s="111"/>
      <c r="E25" s="112"/>
      <c r="F25" s="113"/>
    </row>
    <row r="26" spans="1:6" ht="17.100000000000001" customHeight="1" x14ac:dyDescent="0.25">
      <c r="A26" s="4">
        <v>15</v>
      </c>
      <c r="B26" s="109" t="str">
        <f>IF(ISBLANK('F7'!B26)," ",'F7'!B26)</f>
        <v xml:space="preserve"> </v>
      </c>
      <c r="C26" s="123" t="str">
        <f>IF(ISBLANK('F7'!C26)," ",'F7'!C26)</f>
        <v xml:space="preserve"> </v>
      </c>
      <c r="D26" s="111"/>
      <c r="E26" s="112"/>
      <c r="F26" s="113"/>
    </row>
    <row r="27" spans="1:6" ht="17.100000000000001" customHeight="1" x14ac:dyDescent="0.25">
      <c r="A27" s="4">
        <v>16</v>
      </c>
      <c r="B27" s="109" t="str">
        <f>IF(ISBLANK('F7'!B27)," ",'F7'!B27)</f>
        <v xml:space="preserve"> </v>
      </c>
      <c r="C27" s="123" t="str">
        <f>IF(ISBLANK('F7'!C27)," ",'F7'!C27)</f>
        <v xml:space="preserve"> </v>
      </c>
      <c r="D27" s="111"/>
      <c r="E27" s="112"/>
      <c r="F27" s="113"/>
    </row>
    <row r="28" spans="1:6" ht="17.100000000000001" customHeight="1" x14ac:dyDescent="0.25">
      <c r="A28" s="4">
        <v>17</v>
      </c>
      <c r="B28" s="109" t="str">
        <f>IF(ISBLANK('F7'!B28)," ",'F7'!B28)</f>
        <v xml:space="preserve"> </v>
      </c>
      <c r="C28" s="123" t="str">
        <f>IF(ISBLANK('F7'!C28)," ",'F7'!C28)</f>
        <v xml:space="preserve"> </v>
      </c>
      <c r="D28" s="111"/>
      <c r="E28" s="112"/>
      <c r="F28" s="113"/>
    </row>
    <row r="29" spans="1:6" ht="17.100000000000001" customHeight="1" x14ac:dyDescent="0.25">
      <c r="A29" s="4">
        <v>18</v>
      </c>
      <c r="B29" s="109" t="str">
        <f>IF(ISBLANK('F7'!B29)," ",'F7'!B29)</f>
        <v xml:space="preserve"> </v>
      </c>
      <c r="C29" s="123" t="str">
        <f>IF(ISBLANK('F7'!C29)," ",'F7'!C29)</f>
        <v xml:space="preserve"> </v>
      </c>
      <c r="D29" s="111"/>
      <c r="E29" s="112"/>
      <c r="F29" s="113"/>
    </row>
    <row r="30" spans="1:6" ht="17.100000000000001" customHeight="1" x14ac:dyDescent="0.25">
      <c r="A30" s="4">
        <v>19</v>
      </c>
      <c r="B30" s="109" t="str">
        <f>IF(ISBLANK('F7'!B30)," ",'F7'!B30)</f>
        <v xml:space="preserve"> </v>
      </c>
      <c r="C30" s="123" t="str">
        <f>IF(ISBLANK('F7'!C30)," ",'F7'!C30)</f>
        <v xml:space="preserve"> </v>
      </c>
      <c r="D30" s="111"/>
      <c r="E30" s="112"/>
      <c r="F30" s="113"/>
    </row>
    <row r="31" spans="1:6" ht="17.100000000000001" customHeight="1" x14ac:dyDescent="0.25">
      <c r="A31" s="4">
        <v>20</v>
      </c>
      <c r="B31" s="109" t="str">
        <f>IF(ISBLANK('F7'!B31)," ",'F7'!B31)</f>
        <v xml:space="preserve"> </v>
      </c>
      <c r="C31" s="123" t="str">
        <f>IF(ISBLANK('F7'!C31)," ",'F7'!C31)</f>
        <v xml:space="preserve"> </v>
      </c>
      <c r="D31" s="111"/>
      <c r="E31" s="112"/>
      <c r="F31" s="113"/>
    </row>
    <row r="32" spans="1:6" ht="17.100000000000001" customHeight="1" x14ac:dyDescent="0.25">
      <c r="A32" s="4">
        <v>21</v>
      </c>
      <c r="B32" s="109" t="str">
        <f>IF(ISBLANK('F7'!B32)," ",'F7'!B32)</f>
        <v xml:space="preserve"> </v>
      </c>
      <c r="C32" s="123" t="str">
        <f>IF(ISBLANK('F7'!C32)," ",'F7'!C32)</f>
        <v xml:space="preserve"> </v>
      </c>
      <c r="D32" s="111"/>
      <c r="E32" s="112"/>
      <c r="F32" s="113"/>
    </row>
    <row r="33" spans="1:10" ht="17.100000000000001" customHeight="1" x14ac:dyDescent="0.25">
      <c r="A33" s="4">
        <v>22</v>
      </c>
      <c r="B33" s="109" t="str">
        <f>IF(ISBLANK('F7'!B33)," ",'F7'!B33)</f>
        <v xml:space="preserve"> </v>
      </c>
      <c r="C33" s="123" t="str">
        <f>IF(ISBLANK('F7'!C33)," ",'F7'!C33)</f>
        <v xml:space="preserve"> </v>
      </c>
      <c r="D33" s="111"/>
      <c r="E33" s="112"/>
      <c r="F33" s="113"/>
    </row>
    <row r="34" spans="1:10" ht="17.100000000000001" customHeight="1" x14ac:dyDescent="0.25">
      <c r="A34" s="4">
        <v>23</v>
      </c>
      <c r="B34" s="109" t="str">
        <f>IF(ISBLANK('F7'!B34)," ",'F7'!B34)</f>
        <v xml:space="preserve"> </v>
      </c>
      <c r="C34" s="123" t="str">
        <f>IF(ISBLANK('F7'!C34)," ",'F7'!C34)</f>
        <v xml:space="preserve"> </v>
      </c>
      <c r="D34" s="111"/>
      <c r="E34" s="112"/>
      <c r="F34" s="113"/>
    </row>
    <row r="35" spans="1:10" ht="17.100000000000001" customHeight="1" x14ac:dyDescent="0.25">
      <c r="A35" s="4">
        <v>24</v>
      </c>
      <c r="B35" s="109" t="str">
        <f>IF(ISBLANK('F7'!B35)," ",'F7'!B35)</f>
        <v xml:space="preserve"> </v>
      </c>
      <c r="C35" s="123" t="str">
        <f>IF(ISBLANK('F7'!C35)," ",'F7'!C35)</f>
        <v xml:space="preserve"> </v>
      </c>
      <c r="D35" s="111"/>
      <c r="E35" s="112"/>
      <c r="F35" s="113"/>
    </row>
    <row r="36" spans="1:10" ht="17.100000000000001" customHeight="1" x14ac:dyDescent="0.25">
      <c r="A36" s="4">
        <v>25</v>
      </c>
      <c r="B36" s="109" t="str">
        <f>IF(ISBLANK('F7'!B36)," ",'F7'!B36)</f>
        <v xml:space="preserve"> </v>
      </c>
      <c r="C36" s="123" t="str">
        <f>IF(ISBLANK('F7'!C36)," ",'F7'!C36)</f>
        <v xml:space="preserve"> </v>
      </c>
      <c r="D36" s="111"/>
      <c r="E36" s="112"/>
      <c r="F36" s="113"/>
    </row>
    <row r="37" spans="1:10" ht="17.100000000000001" customHeight="1" x14ac:dyDescent="0.25">
      <c r="A37" s="4">
        <v>26</v>
      </c>
      <c r="B37" s="109" t="str">
        <f>IF(ISBLANK('F7'!B37)," ",'F7'!B37)</f>
        <v xml:space="preserve"> </v>
      </c>
      <c r="C37" s="123" t="str">
        <f>IF(ISBLANK('F7'!C37)," ",'F7'!C37)</f>
        <v xml:space="preserve"> </v>
      </c>
      <c r="D37" s="111"/>
      <c r="E37" s="112"/>
      <c r="F37" s="113"/>
    </row>
    <row r="38" spans="1:10" ht="17.100000000000001" customHeight="1" x14ac:dyDescent="0.25">
      <c r="A38" s="4">
        <v>27</v>
      </c>
      <c r="B38" s="109" t="str">
        <f>IF(ISBLANK('F7'!B38)," ",'F7'!B38)</f>
        <v xml:space="preserve"> </v>
      </c>
      <c r="C38" s="123" t="str">
        <f>IF(ISBLANK('F7'!C38)," ",'F7'!C38)</f>
        <v xml:space="preserve"> </v>
      </c>
      <c r="D38" s="111"/>
      <c r="E38" s="112"/>
      <c r="F38" s="113"/>
    </row>
    <row r="39" spans="1:10" ht="17.100000000000001" customHeight="1" x14ac:dyDescent="0.25">
      <c r="A39" s="4">
        <v>28</v>
      </c>
      <c r="B39" s="109" t="str">
        <f>IF(ISBLANK('F7'!B39)," ",'F7'!B39)</f>
        <v xml:space="preserve"> </v>
      </c>
      <c r="C39" s="123" t="str">
        <f>IF(ISBLANK('F7'!C39)," ",'F7'!C39)</f>
        <v xml:space="preserve"> </v>
      </c>
      <c r="D39" s="111"/>
      <c r="E39" s="112"/>
      <c r="F39" s="113"/>
    </row>
    <row r="40" spans="1:10" ht="17.100000000000001" customHeight="1" x14ac:dyDescent="0.25">
      <c r="A40" s="4">
        <v>29</v>
      </c>
      <c r="B40" s="109" t="str">
        <f>IF(ISBLANK('F7'!B40)," ",'F7'!B40)</f>
        <v xml:space="preserve"> </v>
      </c>
      <c r="C40" s="123" t="str">
        <f>IF(ISBLANK('F7'!C40)," ",'F7'!C40)</f>
        <v xml:space="preserve"> </v>
      </c>
      <c r="D40" s="111"/>
      <c r="E40" s="112"/>
      <c r="F40" s="113"/>
    </row>
    <row r="41" spans="1:10" ht="17.100000000000001" customHeight="1" thickBot="1" x14ac:dyDescent="0.3">
      <c r="A41" s="5">
        <v>30</v>
      </c>
      <c r="B41" s="109" t="str">
        <f>IF(ISBLANK('F7'!B41)," ",'F7'!B41)</f>
        <v xml:space="preserve"> </v>
      </c>
      <c r="C41" s="123" t="str">
        <f>IF(ISBLANK('F7'!C41)," ",'F7'!C41)</f>
        <v xml:space="preserve"> </v>
      </c>
      <c r="D41" s="116"/>
      <c r="E41" s="117"/>
      <c r="F41" s="118"/>
    </row>
    <row r="42" spans="1:10" ht="16.5" thickBot="1" x14ac:dyDescent="0.3">
      <c r="B42" s="132" t="s">
        <v>20</v>
      </c>
      <c r="C42" s="133"/>
      <c r="D42" s="134" t="e">
        <f>AVERAGE(D12:D41)</f>
        <v>#DIV/0!</v>
      </c>
      <c r="E42" s="148" t="e">
        <f>AVERAGE(E12:E41)</f>
        <v>#DIV/0!</v>
      </c>
      <c r="F42" s="149" t="e">
        <f>AVERAGE(F12:F41)</f>
        <v>#DIV/0!</v>
      </c>
      <c r="G42" s="150" t="s">
        <v>32</v>
      </c>
      <c r="H42" s="151"/>
      <c r="I42" s="151"/>
      <c r="J42" s="152"/>
    </row>
    <row r="43" spans="1:10" ht="16.5" thickBot="1" x14ac:dyDescent="0.3">
      <c r="B43" s="78"/>
      <c r="C43" s="79"/>
      <c r="D43" s="135"/>
      <c r="E43" s="153" t="e">
        <f>E42/10</f>
        <v>#DIV/0!</v>
      </c>
      <c r="F43" s="154" t="e">
        <f>F42/10</f>
        <v>#DIV/0!</v>
      </c>
      <c r="G43" s="155" t="s">
        <v>19</v>
      </c>
      <c r="H43" s="156"/>
      <c r="I43" s="157"/>
      <c r="J43" s="158"/>
    </row>
    <row r="47" spans="1:10" ht="16.5" thickBot="1" x14ac:dyDescent="0.3">
      <c r="F47" s="10"/>
    </row>
    <row r="48" spans="1:10" ht="31.5" customHeight="1" x14ac:dyDescent="0.25">
      <c r="C48" s="179" t="s">
        <v>14</v>
      </c>
      <c r="D48" s="180"/>
      <c r="E48" s="176" t="s">
        <v>34</v>
      </c>
      <c r="F48" s="177"/>
      <c r="G48" s="178"/>
    </row>
    <row r="49" spans="3:7" x14ac:dyDescent="0.25">
      <c r="C49" s="61"/>
      <c r="D49" s="62" t="s">
        <v>13</v>
      </c>
      <c r="E49" s="144" t="s">
        <v>13</v>
      </c>
      <c r="F49" s="145" t="s">
        <v>13</v>
      </c>
      <c r="G49" s="146" t="s">
        <v>8</v>
      </c>
    </row>
    <row r="50" spans="3:7" ht="30" x14ac:dyDescent="0.25">
      <c r="C50" s="63" t="s">
        <v>24</v>
      </c>
      <c r="D50" s="93">
        <f>COUNTIF(D12:D41,"&lt;120")</f>
        <v>0</v>
      </c>
      <c r="E50" s="94">
        <f>COUNTIF(E12:E41,"&lt;2")</f>
        <v>0</v>
      </c>
      <c r="F50" s="88">
        <f>COUNTIF(F12:F41,"&lt;2")</f>
        <v>0</v>
      </c>
      <c r="G50" s="146" t="s">
        <v>38</v>
      </c>
    </row>
    <row r="51" spans="3:7" ht="30" x14ac:dyDescent="0.25">
      <c r="C51" s="64" t="s">
        <v>21</v>
      </c>
      <c r="D51" s="93">
        <f>COUNTIF(D12:D41,"&lt;150")-D50</f>
        <v>0</v>
      </c>
      <c r="E51" s="94">
        <f>COUNTIF(E12:E41,"&lt;4")-E50</f>
        <v>0</v>
      </c>
      <c r="F51" s="88">
        <f>COUNTIF(F12:F41,"&lt;4")-F50</f>
        <v>0</v>
      </c>
      <c r="G51" s="146" t="s">
        <v>39</v>
      </c>
    </row>
    <row r="52" spans="3:7" ht="30" x14ac:dyDescent="0.25">
      <c r="C52" s="64" t="s">
        <v>22</v>
      </c>
      <c r="D52" s="93">
        <f>COUNTIF(D12:D41,"&lt;170")-D51-D50</f>
        <v>0</v>
      </c>
      <c r="E52" s="94">
        <f>COUNTIF(E12:E41,"&lt;6")-E51-E50</f>
        <v>0</v>
      </c>
      <c r="F52" s="88">
        <f>COUNTIF(F12:F41,"&lt;6")-F51-F50</f>
        <v>0</v>
      </c>
      <c r="G52" s="146" t="s">
        <v>40</v>
      </c>
    </row>
    <row r="53" spans="3:7" ht="30" x14ac:dyDescent="0.25">
      <c r="C53" s="64" t="s">
        <v>23</v>
      </c>
      <c r="D53" s="93">
        <f>COUNTIF(D12:D41,"&lt;200")-D52-D51-D50</f>
        <v>0</v>
      </c>
      <c r="E53" s="94">
        <f>COUNTIF(E12:E41,"&lt;8")-E52-E51-E50</f>
        <v>0</v>
      </c>
      <c r="F53" s="88">
        <f>COUNTIF(F12:F41,"&lt;8")-F52-F51-F50</f>
        <v>0</v>
      </c>
      <c r="G53" s="146" t="s">
        <v>41</v>
      </c>
    </row>
    <row r="54" spans="3:7" ht="30" x14ac:dyDescent="0.25">
      <c r="C54" s="63" t="s">
        <v>25</v>
      </c>
      <c r="D54" s="93">
        <f>COUNTIF(D12:D41,"&lt;225")-D53-D52-D51-D50</f>
        <v>0</v>
      </c>
      <c r="E54" s="94">
        <f>COUNTIF(E12:E41,"&lt;10")-E53-E52-E51-E50</f>
        <v>0</v>
      </c>
      <c r="F54" s="88">
        <f>COUNTIF(F12:F41,"&lt;10")-F53-F52-F51-F50</f>
        <v>0</v>
      </c>
      <c r="G54" s="146" t="s">
        <v>42</v>
      </c>
    </row>
    <row r="55" spans="3:7" ht="30.75" thickBot="1" x14ac:dyDescent="0.3">
      <c r="C55" s="63" t="s">
        <v>10</v>
      </c>
      <c r="D55" s="93">
        <f>COUNTIF(D12:D41,"&lt;251")-D54-D53-D52-D51-D50</f>
        <v>0</v>
      </c>
      <c r="E55" s="95">
        <f>COUNTIF(E12:E41,"=10")</f>
        <v>0</v>
      </c>
      <c r="F55" s="89">
        <f>COUNTIF(F12:F41,"=10")</f>
        <v>0</v>
      </c>
      <c r="G55" s="147" t="s">
        <v>43</v>
      </c>
    </row>
    <row r="56" spans="3:7" ht="16.5" thickBot="1" x14ac:dyDescent="0.3">
      <c r="C56" s="65" t="s">
        <v>11</v>
      </c>
      <c r="D56" s="96">
        <f>COUNTIF(D12:D41,"&gt;250")</f>
        <v>0</v>
      </c>
      <c r="E56" s="36"/>
      <c r="F56" s="36"/>
      <c r="G56" s="34"/>
    </row>
    <row r="57" spans="3:7" x14ac:dyDescent="0.25">
      <c r="F57" s="10"/>
      <c r="G57" s="10"/>
    </row>
  </sheetData>
  <mergeCells count="7">
    <mergeCell ref="C48:D48"/>
    <mergeCell ref="E48:G48"/>
    <mergeCell ref="Q7:Q11"/>
    <mergeCell ref="D8:E8"/>
    <mergeCell ref="G8:H8"/>
    <mergeCell ref="J8:K8"/>
    <mergeCell ref="M8:N8"/>
  </mergeCells>
  <pageMargins left="0.75000000000000011" right="0.75000000000000011" top="1" bottom="1" header="0.5" footer="0.5"/>
  <pageSetup paperSize="9" scale="90" orientation="landscape" horizontalDpi="4294967292" verticalDpi="4294967292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7"/>
  <sheetViews>
    <sheetView topLeftCell="A37" workbookViewId="0">
      <selection activeCell="G50" sqref="G50:G55"/>
    </sheetView>
  </sheetViews>
  <sheetFormatPr defaultColWidth="11" defaultRowHeight="15.75" x14ac:dyDescent="0.25"/>
  <cols>
    <col min="1" max="1" width="3.125" style="23" customWidth="1"/>
    <col min="2" max="2" width="34.375" style="23" customWidth="1"/>
    <col min="3" max="3" width="10.625" style="23" customWidth="1"/>
    <col min="4" max="6" width="15.625" style="23" customWidth="1"/>
    <col min="7" max="7" width="12.625" style="23" customWidth="1"/>
    <col min="8" max="16" width="11" style="23"/>
    <col min="17" max="17" width="19.75" style="23" customWidth="1"/>
    <col min="18" max="18" width="22.5" style="23" customWidth="1"/>
    <col min="19" max="16384" width="11" style="23"/>
  </cols>
  <sheetData>
    <row r="1" spans="1:17" ht="23.25" x14ac:dyDescent="0.35">
      <c r="A1" s="1"/>
      <c r="C1" s="1"/>
      <c r="P1" s="9"/>
    </row>
    <row r="2" spans="1:17" ht="23.25" x14ac:dyDescent="0.35">
      <c r="A2" s="1"/>
      <c r="B2" s="13" t="s">
        <v>15</v>
      </c>
      <c r="P2" s="9"/>
    </row>
    <row r="3" spans="1:17" ht="23.25" x14ac:dyDescent="0.35">
      <c r="A3" s="1"/>
      <c r="B3" s="12" t="s">
        <v>18</v>
      </c>
      <c r="C3" s="14" t="str">
        <f>IF(ISBLANK('F7'!C3)," ",'F7'!C3)</f>
        <v xml:space="preserve"> </v>
      </c>
      <c r="D3" s="15"/>
      <c r="E3" s="19"/>
    </row>
    <row r="4" spans="1:17" ht="21" x14ac:dyDescent="0.35">
      <c r="A4" s="2"/>
      <c r="B4" s="14" t="s">
        <v>17</v>
      </c>
      <c r="C4" s="119"/>
      <c r="D4" s="18"/>
      <c r="E4" s="22"/>
    </row>
    <row r="5" spans="1:17" x14ac:dyDescent="0.25">
      <c r="B5" s="20" t="s">
        <v>16</v>
      </c>
      <c r="C5" s="120"/>
      <c r="D5" s="11"/>
      <c r="E5" s="21"/>
      <c r="F5" s="8"/>
      <c r="M5" s="8"/>
      <c r="N5" s="8"/>
    </row>
    <row r="6" spans="1:17" x14ac:dyDescent="0.25">
      <c r="E6" s="8"/>
      <c r="F6" s="8"/>
      <c r="M6" s="8"/>
      <c r="N6" s="8"/>
    </row>
    <row r="7" spans="1:17" ht="16.5" thickBot="1" x14ac:dyDescent="0.3">
      <c r="B7" s="6"/>
      <c r="C7" s="7"/>
      <c r="D7" s="141"/>
      <c r="E7" s="131" t="s">
        <v>29</v>
      </c>
      <c r="F7" s="142"/>
      <c r="Q7" s="175"/>
    </row>
    <row r="8" spans="1:17" ht="17.100000000000001" customHeight="1" x14ac:dyDescent="0.25">
      <c r="A8" s="24"/>
      <c r="B8" s="25"/>
      <c r="C8" s="57" t="s">
        <v>3</v>
      </c>
      <c r="D8" s="181" t="s">
        <v>4</v>
      </c>
      <c r="E8" s="182"/>
      <c r="F8" s="143" t="s">
        <v>5</v>
      </c>
      <c r="G8" s="175"/>
      <c r="H8" s="175"/>
      <c r="J8" s="175"/>
      <c r="K8" s="175"/>
      <c r="M8" s="175"/>
      <c r="N8" s="175"/>
      <c r="Q8" s="175"/>
    </row>
    <row r="9" spans="1:17" ht="20.25" customHeight="1" x14ac:dyDescent="0.25">
      <c r="A9" s="17"/>
      <c r="B9" s="28"/>
      <c r="C9" s="58"/>
      <c r="D9" s="47" t="s">
        <v>35</v>
      </c>
      <c r="E9" s="159" t="s">
        <v>36</v>
      </c>
      <c r="F9" s="160" t="s">
        <v>26</v>
      </c>
      <c r="Q9" s="175"/>
    </row>
    <row r="10" spans="1:17" ht="20.25" customHeight="1" x14ac:dyDescent="0.25">
      <c r="A10" s="30"/>
      <c r="B10" s="29"/>
      <c r="C10" s="59"/>
      <c r="D10" s="48"/>
      <c r="E10" s="156"/>
      <c r="F10" s="161" t="s">
        <v>27</v>
      </c>
      <c r="Q10" s="175"/>
    </row>
    <row r="11" spans="1:17" ht="17.100000000000001" customHeight="1" x14ac:dyDescent="0.25">
      <c r="A11" s="26"/>
      <c r="B11" s="27" t="s">
        <v>0</v>
      </c>
      <c r="C11" s="60"/>
      <c r="D11" s="49" t="s">
        <v>6</v>
      </c>
      <c r="E11" s="156" t="s">
        <v>8</v>
      </c>
      <c r="F11" s="161" t="s">
        <v>8</v>
      </c>
      <c r="Q11" s="175"/>
    </row>
    <row r="12" spans="1:17" ht="17.100000000000001" customHeight="1" x14ac:dyDescent="0.25">
      <c r="A12" s="4">
        <v>1</v>
      </c>
      <c r="B12" s="109" t="str">
        <f>IF(ISBLANK('F7'!B12)," ",'F7'!B12)</f>
        <v xml:space="preserve"> </v>
      </c>
      <c r="C12" s="123" t="str">
        <f>IF(ISBLANK('F7'!C12)," ",'F7'!C12)</f>
        <v xml:space="preserve"> </v>
      </c>
      <c r="D12" s="111"/>
      <c r="E12" s="112"/>
      <c r="F12" s="113"/>
    </row>
    <row r="13" spans="1:17" ht="17.100000000000001" customHeight="1" x14ac:dyDescent="0.25">
      <c r="A13" s="4">
        <v>2</v>
      </c>
      <c r="B13" s="109" t="str">
        <f>IF(ISBLANK('F7'!B13)," ",'F7'!B13)</f>
        <v xml:space="preserve"> </v>
      </c>
      <c r="C13" s="123" t="str">
        <f>IF(ISBLANK('F7'!C13)," ",'F7'!C13)</f>
        <v xml:space="preserve"> </v>
      </c>
      <c r="D13" s="111"/>
      <c r="E13" s="112"/>
      <c r="F13" s="113"/>
    </row>
    <row r="14" spans="1:17" ht="17.100000000000001" customHeight="1" x14ac:dyDescent="0.25">
      <c r="A14" s="4">
        <v>3</v>
      </c>
      <c r="B14" s="109" t="str">
        <f>IF(ISBLANK('F7'!B14)," ",'F7'!B14)</f>
        <v xml:space="preserve"> </v>
      </c>
      <c r="C14" s="123" t="str">
        <f>IF(ISBLANK('F7'!C14)," ",'F7'!C14)</f>
        <v xml:space="preserve"> </v>
      </c>
      <c r="D14" s="111"/>
      <c r="E14" s="112"/>
      <c r="F14" s="113"/>
    </row>
    <row r="15" spans="1:17" ht="17.100000000000001" customHeight="1" x14ac:dyDescent="0.25">
      <c r="A15" s="4">
        <v>4</v>
      </c>
      <c r="B15" s="109" t="str">
        <f>IF(ISBLANK('F7'!B15)," ",'F7'!B15)</f>
        <v xml:space="preserve"> </v>
      </c>
      <c r="C15" s="123" t="str">
        <f>IF(ISBLANK('F7'!C15)," ",'F7'!C15)</f>
        <v xml:space="preserve"> </v>
      </c>
      <c r="D15" s="111"/>
      <c r="E15" s="112"/>
      <c r="F15" s="113"/>
    </row>
    <row r="16" spans="1:17" ht="17.100000000000001" customHeight="1" x14ac:dyDescent="0.25">
      <c r="A16" s="4">
        <v>5</v>
      </c>
      <c r="B16" s="109" t="str">
        <f>IF(ISBLANK('F7'!B16)," ",'F7'!B16)</f>
        <v xml:space="preserve"> </v>
      </c>
      <c r="C16" s="123" t="str">
        <f>IF(ISBLANK('F7'!C16)," ",'F7'!C16)</f>
        <v xml:space="preserve"> </v>
      </c>
      <c r="D16" s="111"/>
      <c r="E16" s="112"/>
      <c r="F16" s="113"/>
    </row>
    <row r="17" spans="1:6" ht="17.100000000000001" customHeight="1" x14ac:dyDescent="0.25">
      <c r="A17" s="4">
        <v>6</v>
      </c>
      <c r="B17" s="109" t="str">
        <f>IF(ISBLANK('F7'!B17)," ",'F7'!B17)</f>
        <v xml:space="preserve"> </v>
      </c>
      <c r="C17" s="123" t="str">
        <f>IF(ISBLANK('F7'!C17)," ",'F7'!C17)</f>
        <v xml:space="preserve"> </v>
      </c>
      <c r="D17" s="111"/>
      <c r="E17" s="112"/>
      <c r="F17" s="113"/>
    </row>
    <row r="18" spans="1:6" ht="17.100000000000001" customHeight="1" x14ac:dyDescent="0.25">
      <c r="A18" s="4">
        <v>7</v>
      </c>
      <c r="B18" s="109" t="str">
        <f>IF(ISBLANK('F7'!B18)," ",'F7'!B18)</f>
        <v xml:space="preserve"> </v>
      </c>
      <c r="C18" s="123" t="str">
        <f>IF(ISBLANK('F7'!C18)," ",'F7'!C18)</f>
        <v xml:space="preserve"> </v>
      </c>
      <c r="D18" s="111"/>
      <c r="E18" s="112"/>
      <c r="F18" s="113"/>
    </row>
    <row r="19" spans="1:6" ht="17.100000000000001" customHeight="1" x14ac:dyDescent="0.25">
      <c r="A19" s="4">
        <v>8</v>
      </c>
      <c r="B19" s="109" t="str">
        <f>IF(ISBLANK('F7'!B19)," ",'F7'!B19)</f>
        <v xml:space="preserve"> </v>
      </c>
      <c r="C19" s="123" t="str">
        <f>IF(ISBLANK('F7'!C19)," ",'F7'!C19)</f>
        <v xml:space="preserve"> </v>
      </c>
      <c r="D19" s="111"/>
      <c r="E19" s="112"/>
      <c r="F19" s="113"/>
    </row>
    <row r="20" spans="1:6" ht="17.100000000000001" customHeight="1" x14ac:dyDescent="0.25">
      <c r="A20" s="4">
        <v>9</v>
      </c>
      <c r="B20" s="109" t="str">
        <f>IF(ISBLANK('F7'!B20)," ",'F7'!B20)</f>
        <v xml:space="preserve"> </v>
      </c>
      <c r="C20" s="123" t="str">
        <f>IF(ISBLANK('F7'!C20)," ",'F7'!C20)</f>
        <v xml:space="preserve"> </v>
      </c>
      <c r="D20" s="111"/>
      <c r="E20" s="112"/>
      <c r="F20" s="113"/>
    </row>
    <row r="21" spans="1:6" ht="17.100000000000001" customHeight="1" x14ac:dyDescent="0.25">
      <c r="A21" s="4">
        <v>10</v>
      </c>
      <c r="B21" s="109" t="str">
        <f>IF(ISBLANK('F7'!B21)," ",'F7'!B21)</f>
        <v xml:space="preserve"> </v>
      </c>
      <c r="C21" s="123" t="str">
        <f>IF(ISBLANK('F7'!C21)," ",'F7'!C21)</f>
        <v xml:space="preserve"> </v>
      </c>
      <c r="D21" s="111"/>
      <c r="E21" s="112"/>
      <c r="F21" s="113"/>
    </row>
    <row r="22" spans="1:6" ht="17.100000000000001" customHeight="1" x14ac:dyDescent="0.25">
      <c r="A22" s="4">
        <v>11</v>
      </c>
      <c r="B22" s="109" t="str">
        <f>IF(ISBLANK('F7'!B22)," ",'F7'!B22)</f>
        <v xml:space="preserve"> </v>
      </c>
      <c r="C22" s="123" t="str">
        <f>IF(ISBLANK('F7'!C22)," ",'F7'!C22)</f>
        <v xml:space="preserve"> </v>
      </c>
      <c r="D22" s="111"/>
      <c r="E22" s="112"/>
      <c r="F22" s="113"/>
    </row>
    <row r="23" spans="1:6" ht="17.100000000000001" customHeight="1" x14ac:dyDescent="0.25">
      <c r="A23" s="4">
        <v>12</v>
      </c>
      <c r="B23" s="109" t="str">
        <f>IF(ISBLANK('F7'!B23)," ",'F7'!B23)</f>
        <v xml:space="preserve"> </v>
      </c>
      <c r="C23" s="123" t="str">
        <f>IF(ISBLANK('F7'!C23)," ",'F7'!C23)</f>
        <v xml:space="preserve"> </v>
      </c>
      <c r="D23" s="111"/>
      <c r="E23" s="112"/>
      <c r="F23" s="113"/>
    </row>
    <row r="24" spans="1:6" ht="17.100000000000001" customHeight="1" x14ac:dyDescent="0.25">
      <c r="A24" s="4">
        <v>13</v>
      </c>
      <c r="B24" s="109" t="str">
        <f>IF(ISBLANK('F7'!B24)," ",'F7'!B24)</f>
        <v xml:space="preserve"> </v>
      </c>
      <c r="C24" s="123" t="str">
        <f>IF(ISBLANK('F7'!C24)," ",'F7'!C24)</f>
        <v xml:space="preserve"> </v>
      </c>
      <c r="D24" s="111"/>
      <c r="E24" s="112"/>
      <c r="F24" s="113"/>
    </row>
    <row r="25" spans="1:6" ht="17.100000000000001" customHeight="1" x14ac:dyDescent="0.25">
      <c r="A25" s="4">
        <v>14</v>
      </c>
      <c r="B25" s="109" t="str">
        <f>IF(ISBLANK('F7'!B25)," ",'F7'!B25)</f>
        <v xml:space="preserve"> </v>
      </c>
      <c r="C25" s="123" t="str">
        <f>IF(ISBLANK('F7'!C25)," ",'F7'!C25)</f>
        <v xml:space="preserve"> </v>
      </c>
      <c r="D25" s="111"/>
      <c r="E25" s="112"/>
      <c r="F25" s="113"/>
    </row>
    <row r="26" spans="1:6" ht="17.100000000000001" customHeight="1" x14ac:dyDescent="0.25">
      <c r="A26" s="4">
        <v>15</v>
      </c>
      <c r="B26" s="109" t="str">
        <f>IF(ISBLANK('F7'!B26)," ",'F7'!B26)</f>
        <v xml:space="preserve"> </v>
      </c>
      <c r="C26" s="123" t="str">
        <f>IF(ISBLANK('F7'!C26)," ",'F7'!C26)</f>
        <v xml:space="preserve"> </v>
      </c>
      <c r="D26" s="111"/>
      <c r="E26" s="112"/>
      <c r="F26" s="113"/>
    </row>
    <row r="27" spans="1:6" ht="17.100000000000001" customHeight="1" x14ac:dyDescent="0.25">
      <c r="A27" s="4">
        <v>16</v>
      </c>
      <c r="B27" s="109" t="str">
        <f>IF(ISBLANK('F7'!B27)," ",'F7'!B27)</f>
        <v xml:space="preserve"> </v>
      </c>
      <c r="C27" s="123" t="str">
        <f>IF(ISBLANK('F7'!C27)," ",'F7'!C27)</f>
        <v xml:space="preserve"> </v>
      </c>
      <c r="D27" s="111"/>
      <c r="E27" s="112"/>
      <c r="F27" s="113"/>
    </row>
    <row r="28" spans="1:6" ht="17.100000000000001" customHeight="1" x14ac:dyDescent="0.25">
      <c r="A28" s="4">
        <v>17</v>
      </c>
      <c r="B28" s="109" t="str">
        <f>IF(ISBLANK('F7'!B28)," ",'F7'!B28)</f>
        <v xml:space="preserve"> </v>
      </c>
      <c r="C28" s="123" t="str">
        <f>IF(ISBLANK('F7'!C28)," ",'F7'!C28)</f>
        <v xml:space="preserve"> </v>
      </c>
      <c r="D28" s="111"/>
      <c r="E28" s="112"/>
      <c r="F28" s="113"/>
    </row>
    <row r="29" spans="1:6" ht="17.100000000000001" customHeight="1" x14ac:dyDescent="0.25">
      <c r="A29" s="4">
        <v>18</v>
      </c>
      <c r="B29" s="109" t="str">
        <f>IF(ISBLANK('F7'!B29)," ",'F7'!B29)</f>
        <v xml:space="preserve"> </v>
      </c>
      <c r="C29" s="123" t="str">
        <f>IF(ISBLANK('F7'!C29)," ",'F7'!C29)</f>
        <v xml:space="preserve"> </v>
      </c>
      <c r="D29" s="111"/>
      <c r="E29" s="112"/>
      <c r="F29" s="113"/>
    </row>
    <row r="30" spans="1:6" ht="17.100000000000001" customHeight="1" x14ac:dyDescent="0.25">
      <c r="A30" s="4">
        <v>19</v>
      </c>
      <c r="B30" s="109" t="str">
        <f>IF(ISBLANK('F7'!B30)," ",'F7'!B30)</f>
        <v xml:space="preserve"> </v>
      </c>
      <c r="C30" s="123" t="str">
        <f>IF(ISBLANK('F7'!C30)," ",'F7'!C30)</f>
        <v xml:space="preserve"> </v>
      </c>
      <c r="D30" s="111"/>
      <c r="E30" s="112"/>
      <c r="F30" s="113"/>
    </row>
    <row r="31" spans="1:6" ht="17.100000000000001" customHeight="1" x14ac:dyDescent="0.25">
      <c r="A31" s="4">
        <v>20</v>
      </c>
      <c r="B31" s="109" t="str">
        <f>IF(ISBLANK('F7'!B31)," ",'F7'!B31)</f>
        <v xml:space="preserve"> </v>
      </c>
      <c r="C31" s="123" t="str">
        <f>IF(ISBLANK('F7'!C31)," ",'F7'!C31)</f>
        <v xml:space="preserve"> </v>
      </c>
      <c r="D31" s="111"/>
      <c r="E31" s="112"/>
      <c r="F31" s="113"/>
    </row>
    <row r="32" spans="1:6" ht="17.100000000000001" customHeight="1" x14ac:dyDescent="0.25">
      <c r="A32" s="4">
        <v>21</v>
      </c>
      <c r="B32" s="109" t="str">
        <f>IF(ISBLANK('F7'!B32)," ",'F7'!B32)</f>
        <v xml:space="preserve"> </v>
      </c>
      <c r="C32" s="123" t="str">
        <f>IF(ISBLANK('F7'!C32)," ",'F7'!C32)</f>
        <v xml:space="preserve"> </v>
      </c>
      <c r="D32" s="111"/>
      <c r="E32" s="112"/>
      <c r="F32" s="113"/>
    </row>
    <row r="33" spans="1:10" ht="17.100000000000001" customHeight="1" x14ac:dyDescent="0.25">
      <c r="A33" s="4">
        <v>22</v>
      </c>
      <c r="B33" s="109" t="str">
        <f>IF(ISBLANK('F7'!B33)," ",'F7'!B33)</f>
        <v xml:space="preserve"> </v>
      </c>
      <c r="C33" s="123" t="str">
        <f>IF(ISBLANK('F7'!C33)," ",'F7'!C33)</f>
        <v xml:space="preserve"> </v>
      </c>
      <c r="D33" s="111"/>
      <c r="E33" s="112"/>
      <c r="F33" s="113"/>
    </row>
    <row r="34" spans="1:10" ht="17.100000000000001" customHeight="1" x14ac:dyDescent="0.25">
      <c r="A34" s="4">
        <v>23</v>
      </c>
      <c r="B34" s="109" t="str">
        <f>IF(ISBLANK('F7'!B34)," ",'F7'!B34)</f>
        <v xml:space="preserve"> </v>
      </c>
      <c r="C34" s="123" t="str">
        <f>IF(ISBLANK('F7'!C34)," ",'F7'!C34)</f>
        <v xml:space="preserve"> </v>
      </c>
      <c r="D34" s="111"/>
      <c r="E34" s="112"/>
      <c r="F34" s="113"/>
    </row>
    <row r="35" spans="1:10" ht="17.100000000000001" customHeight="1" x14ac:dyDescent="0.25">
      <c r="A35" s="4">
        <v>24</v>
      </c>
      <c r="B35" s="109" t="str">
        <f>IF(ISBLANK('F7'!B35)," ",'F7'!B35)</f>
        <v xml:space="preserve"> </v>
      </c>
      <c r="C35" s="123" t="str">
        <f>IF(ISBLANK('F7'!C35)," ",'F7'!C35)</f>
        <v xml:space="preserve"> </v>
      </c>
      <c r="D35" s="111"/>
      <c r="E35" s="112"/>
      <c r="F35" s="113"/>
    </row>
    <row r="36" spans="1:10" ht="17.100000000000001" customHeight="1" x14ac:dyDescent="0.25">
      <c r="A36" s="4">
        <v>25</v>
      </c>
      <c r="B36" s="109" t="str">
        <f>IF(ISBLANK('F7'!B36)," ",'F7'!B36)</f>
        <v xml:space="preserve"> </v>
      </c>
      <c r="C36" s="123" t="str">
        <f>IF(ISBLANK('F7'!C36)," ",'F7'!C36)</f>
        <v xml:space="preserve"> </v>
      </c>
      <c r="D36" s="111"/>
      <c r="E36" s="112"/>
      <c r="F36" s="113"/>
    </row>
    <row r="37" spans="1:10" ht="17.100000000000001" customHeight="1" x14ac:dyDescent="0.25">
      <c r="A37" s="4">
        <v>26</v>
      </c>
      <c r="B37" s="109" t="str">
        <f>IF(ISBLANK('F7'!B37)," ",'F7'!B37)</f>
        <v xml:space="preserve"> </v>
      </c>
      <c r="C37" s="123" t="str">
        <f>IF(ISBLANK('F7'!C37)," ",'F7'!C37)</f>
        <v xml:space="preserve"> </v>
      </c>
      <c r="D37" s="111"/>
      <c r="E37" s="112"/>
      <c r="F37" s="113"/>
    </row>
    <row r="38" spans="1:10" ht="17.100000000000001" customHeight="1" x14ac:dyDescent="0.25">
      <c r="A38" s="4">
        <v>27</v>
      </c>
      <c r="B38" s="109" t="str">
        <f>IF(ISBLANK('F7'!B38)," ",'F7'!B38)</f>
        <v xml:space="preserve"> </v>
      </c>
      <c r="C38" s="123" t="str">
        <f>IF(ISBLANK('F7'!C38)," ",'F7'!C38)</f>
        <v xml:space="preserve"> </v>
      </c>
      <c r="D38" s="111"/>
      <c r="E38" s="112"/>
      <c r="F38" s="113"/>
    </row>
    <row r="39" spans="1:10" ht="17.100000000000001" customHeight="1" x14ac:dyDescent="0.25">
      <c r="A39" s="4">
        <v>28</v>
      </c>
      <c r="B39" s="109" t="str">
        <f>IF(ISBLANK('F7'!B39)," ",'F7'!B39)</f>
        <v xml:space="preserve"> </v>
      </c>
      <c r="C39" s="123" t="str">
        <f>IF(ISBLANK('F7'!C39)," ",'F7'!C39)</f>
        <v xml:space="preserve"> </v>
      </c>
      <c r="D39" s="111"/>
      <c r="E39" s="112"/>
      <c r="F39" s="113"/>
    </row>
    <row r="40" spans="1:10" ht="17.100000000000001" customHeight="1" x14ac:dyDescent="0.25">
      <c r="A40" s="4">
        <v>29</v>
      </c>
      <c r="B40" s="109" t="str">
        <f>IF(ISBLANK('F7'!B40)," ",'F7'!B40)</f>
        <v xml:space="preserve"> </v>
      </c>
      <c r="C40" s="123" t="str">
        <f>IF(ISBLANK('F7'!C40)," ",'F7'!C40)</f>
        <v xml:space="preserve"> </v>
      </c>
      <c r="D40" s="111"/>
      <c r="E40" s="112"/>
      <c r="F40" s="113"/>
    </row>
    <row r="41" spans="1:10" ht="17.100000000000001" customHeight="1" thickBot="1" x14ac:dyDescent="0.3">
      <c r="A41" s="5">
        <v>30</v>
      </c>
      <c r="B41" s="109" t="str">
        <f>IF(ISBLANK('F7'!B41)," ",'F7'!B41)</f>
        <v xml:space="preserve"> </v>
      </c>
      <c r="C41" s="123" t="str">
        <f>IF(ISBLANK('F7'!C41)," ",'F7'!C41)</f>
        <v xml:space="preserve"> </v>
      </c>
      <c r="D41" s="116"/>
      <c r="E41" s="117"/>
      <c r="F41" s="118"/>
    </row>
    <row r="42" spans="1:10" ht="16.5" thickBot="1" x14ac:dyDescent="0.3">
      <c r="B42" s="136" t="s">
        <v>20</v>
      </c>
      <c r="C42" s="137"/>
      <c r="D42" s="138" t="e">
        <f>AVERAGE(D12:D41)</f>
        <v>#DIV/0!</v>
      </c>
      <c r="E42" s="148" t="e">
        <f>AVERAGE(E12:E41)</f>
        <v>#DIV/0!</v>
      </c>
      <c r="F42" s="162" t="e">
        <f>AVERAGE(F12:F41)</f>
        <v>#DIV/0!</v>
      </c>
      <c r="G42" s="150" t="s">
        <v>32</v>
      </c>
      <c r="H42" s="151"/>
      <c r="I42" s="151"/>
      <c r="J42" s="152"/>
    </row>
    <row r="43" spans="1:10" ht="16.5" thickBot="1" x14ac:dyDescent="0.3">
      <c r="B43" s="139"/>
      <c r="C43" s="139"/>
      <c r="D43" s="140"/>
      <c r="E43" s="153" t="e">
        <f>E42/10</f>
        <v>#DIV/0!</v>
      </c>
      <c r="F43" s="163" t="e">
        <f>F42/10</f>
        <v>#DIV/0!</v>
      </c>
      <c r="G43" s="155" t="s">
        <v>19</v>
      </c>
      <c r="H43" s="156"/>
      <c r="I43" s="157"/>
      <c r="J43" s="158"/>
    </row>
    <row r="47" spans="1:10" ht="16.5" thickBot="1" x14ac:dyDescent="0.3">
      <c r="F47" s="10"/>
    </row>
    <row r="48" spans="1:10" ht="31.5" customHeight="1" x14ac:dyDescent="0.25">
      <c r="C48" s="179" t="s">
        <v>14</v>
      </c>
      <c r="D48" s="180"/>
      <c r="E48" s="176" t="s">
        <v>34</v>
      </c>
      <c r="F48" s="177"/>
      <c r="G48" s="178"/>
    </row>
    <row r="49" spans="3:7" x14ac:dyDescent="0.25">
      <c r="C49" s="61"/>
      <c r="D49" s="62" t="s">
        <v>13</v>
      </c>
      <c r="E49" s="144" t="s">
        <v>13</v>
      </c>
      <c r="F49" s="145" t="s">
        <v>13</v>
      </c>
      <c r="G49" s="146" t="s">
        <v>8</v>
      </c>
    </row>
    <row r="50" spans="3:7" ht="30" x14ac:dyDescent="0.25">
      <c r="C50" s="63" t="s">
        <v>24</v>
      </c>
      <c r="D50" s="93">
        <f>COUNTIF(D12:D41,"&lt;120")</f>
        <v>0</v>
      </c>
      <c r="E50" s="94">
        <f>COUNTIF(E12:E41,"&lt;2")</f>
        <v>0</v>
      </c>
      <c r="F50" s="88">
        <f>COUNTIF(F12:F41,"&lt;2")</f>
        <v>0</v>
      </c>
      <c r="G50" s="146" t="s">
        <v>38</v>
      </c>
    </row>
    <row r="51" spans="3:7" ht="30" x14ac:dyDescent="0.25">
      <c r="C51" s="64" t="s">
        <v>21</v>
      </c>
      <c r="D51" s="93">
        <f>COUNTIF(D12:D41,"&lt;150")-D50</f>
        <v>0</v>
      </c>
      <c r="E51" s="94">
        <f>COUNTIF(E12:E41,"&lt;4")-E50</f>
        <v>0</v>
      </c>
      <c r="F51" s="88">
        <f>COUNTIF(F12:F41,"&lt;4")-F50</f>
        <v>0</v>
      </c>
      <c r="G51" s="146" t="s">
        <v>39</v>
      </c>
    </row>
    <row r="52" spans="3:7" ht="30" x14ac:dyDescent="0.25">
      <c r="C52" s="64" t="s">
        <v>22</v>
      </c>
      <c r="D52" s="93">
        <f>COUNTIF(D12:D41,"&lt;170")-D51-D50</f>
        <v>0</v>
      </c>
      <c r="E52" s="94">
        <f>COUNTIF(E12:E41,"&lt;6")-E51-E50</f>
        <v>0</v>
      </c>
      <c r="F52" s="88">
        <f>COUNTIF(F12:F41,"&lt;6")-F51-F50</f>
        <v>0</v>
      </c>
      <c r="G52" s="146" t="s">
        <v>40</v>
      </c>
    </row>
    <row r="53" spans="3:7" ht="30" x14ac:dyDescent="0.25">
      <c r="C53" s="64" t="s">
        <v>23</v>
      </c>
      <c r="D53" s="93">
        <f>COUNTIF(D12:D41,"&lt;200")-D52-D51-D50</f>
        <v>0</v>
      </c>
      <c r="E53" s="94">
        <f>COUNTIF(E12:E41,"&lt;8")-E52-E51-E50</f>
        <v>0</v>
      </c>
      <c r="F53" s="88">
        <f>COUNTIF(F12:F41,"&lt;8")-F52-F51-F50</f>
        <v>0</v>
      </c>
      <c r="G53" s="146" t="s">
        <v>41</v>
      </c>
    </row>
    <row r="54" spans="3:7" ht="30" x14ac:dyDescent="0.25">
      <c r="C54" s="63" t="s">
        <v>25</v>
      </c>
      <c r="D54" s="93">
        <f>COUNTIF(D12:D41,"&lt;225")-D53-D52-D51-D50</f>
        <v>0</v>
      </c>
      <c r="E54" s="94">
        <f>COUNTIF(E12:E41,"&lt;10")-E53-E52-E51-E50</f>
        <v>0</v>
      </c>
      <c r="F54" s="88">
        <f>COUNTIF(F12:F41,"&lt;10")-F53-F52-F51-F50</f>
        <v>0</v>
      </c>
      <c r="G54" s="146" t="s">
        <v>42</v>
      </c>
    </row>
    <row r="55" spans="3:7" ht="30.75" thickBot="1" x14ac:dyDescent="0.3">
      <c r="C55" s="63" t="s">
        <v>10</v>
      </c>
      <c r="D55" s="93">
        <f>COUNTIF(D12:D41,"&lt;251")-D54-D53-D52-D51-D50</f>
        <v>0</v>
      </c>
      <c r="E55" s="95">
        <f>COUNTIF(E12:E41,"=10")</f>
        <v>0</v>
      </c>
      <c r="F55" s="89">
        <f>COUNTIF(F12:F41,"=10")</f>
        <v>0</v>
      </c>
      <c r="G55" s="147" t="s">
        <v>43</v>
      </c>
    </row>
    <row r="56" spans="3:7" ht="16.5" thickBot="1" x14ac:dyDescent="0.3">
      <c r="C56" s="65" t="s">
        <v>11</v>
      </c>
      <c r="D56" s="97">
        <f>COUNTIF(D12:D41,"&gt;250")</f>
        <v>0</v>
      </c>
      <c r="E56" s="36"/>
      <c r="F56" s="36"/>
      <c r="G56" s="34"/>
    </row>
    <row r="57" spans="3:7" x14ac:dyDescent="0.25">
      <c r="F57" s="10"/>
      <c r="G57" s="10"/>
    </row>
  </sheetData>
  <mergeCells count="7">
    <mergeCell ref="C48:D48"/>
    <mergeCell ref="E48:G48"/>
    <mergeCell ref="Q7:Q11"/>
    <mergeCell ref="D8:E8"/>
    <mergeCell ref="G8:H8"/>
    <mergeCell ref="J8:K8"/>
    <mergeCell ref="M8:N8"/>
  </mergeCells>
  <pageMargins left="0.75000000000000011" right="0.75000000000000011" top="1" bottom="1" header="0.5" footer="0.5"/>
  <pageSetup paperSize="9" scale="90" orientation="landscape" horizontalDpi="4294967292" verticalDpi="4294967292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9"/>
  <sheetViews>
    <sheetView workbookViewId="0">
      <selection activeCell="O8" sqref="O8"/>
    </sheetView>
  </sheetViews>
  <sheetFormatPr defaultColWidth="11" defaultRowHeight="15.75" x14ac:dyDescent="0.25"/>
  <cols>
    <col min="1" max="1" width="3.125" customWidth="1"/>
    <col min="2" max="2" width="42.5" customWidth="1"/>
    <col min="3" max="4" width="10.625" customWidth="1"/>
    <col min="5" max="5" width="11" customWidth="1"/>
    <col min="6" max="6" width="14.875" customWidth="1"/>
    <col min="7" max="7" width="10.75" customWidth="1"/>
    <col min="9" max="9" width="14.625" customWidth="1"/>
    <col min="10" max="10" width="9.5" customWidth="1"/>
    <col min="12" max="12" width="14.875" customWidth="1"/>
    <col min="13" max="13" width="9.375" customWidth="1"/>
    <col min="15" max="15" width="14.75" customWidth="1"/>
    <col min="17" max="17" width="19.75" customWidth="1"/>
    <col min="18" max="18" width="22.5" customWidth="1"/>
  </cols>
  <sheetData>
    <row r="1" spans="1:17" ht="23.25" x14ac:dyDescent="0.35">
      <c r="A1" s="1"/>
      <c r="C1" s="1"/>
      <c r="P1" s="9"/>
    </row>
    <row r="2" spans="1:17" ht="23.25" x14ac:dyDescent="0.35">
      <c r="A2" s="1"/>
      <c r="B2" s="13" t="s">
        <v>30</v>
      </c>
      <c r="P2" s="9"/>
    </row>
    <row r="3" spans="1:17" ht="23.25" x14ac:dyDescent="0.35">
      <c r="A3" s="1"/>
      <c r="B3" s="102" t="s">
        <v>18</v>
      </c>
      <c r="C3" s="99" t="str">
        <f>IF(ISBLANK('F7'!C3)," ",'F7'!C3)</f>
        <v xml:space="preserve"> </v>
      </c>
      <c r="D3" s="28"/>
      <c r="E3" s="72"/>
    </row>
    <row r="4" spans="1:17" ht="21" x14ac:dyDescent="0.35">
      <c r="A4" s="2"/>
      <c r="B4" s="103"/>
      <c r="C4" s="104"/>
      <c r="D4" s="105"/>
      <c r="E4" s="28"/>
    </row>
    <row r="5" spans="1:17" x14ac:dyDescent="0.25">
      <c r="B5" s="100"/>
      <c r="C5" s="101"/>
      <c r="D5" s="18"/>
      <c r="E5" s="18"/>
      <c r="F5" s="8"/>
      <c r="M5" s="8"/>
      <c r="N5" s="8"/>
    </row>
    <row r="6" spans="1:17" x14ac:dyDescent="0.25">
      <c r="D6" s="141"/>
      <c r="E6" s="131" t="s">
        <v>1</v>
      </c>
      <c r="F6" s="142"/>
      <c r="G6" s="141"/>
      <c r="H6" s="131" t="s">
        <v>2</v>
      </c>
      <c r="I6" s="142"/>
      <c r="J6" s="141"/>
      <c r="K6" s="131" t="s">
        <v>28</v>
      </c>
      <c r="L6" s="142"/>
      <c r="M6" s="141"/>
      <c r="N6" s="131" t="s">
        <v>29</v>
      </c>
      <c r="O6" s="142"/>
    </row>
    <row r="7" spans="1:17" ht="16.5" thickBot="1" x14ac:dyDescent="0.3">
      <c r="B7" s="6"/>
      <c r="C7" s="33"/>
      <c r="D7" s="181" t="s">
        <v>4</v>
      </c>
      <c r="E7" s="182"/>
      <c r="F7" s="143" t="s">
        <v>5</v>
      </c>
      <c r="G7" s="181" t="s">
        <v>4</v>
      </c>
      <c r="H7" s="182"/>
      <c r="I7" s="143" t="s">
        <v>5</v>
      </c>
      <c r="J7" s="181" t="s">
        <v>4</v>
      </c>
      <c r="K7" s="182"/>
      <c r="L7" s="143" t="s">
        <v>5</v>
      </c>
      <c r="M7" s="181" t="s">
        <v>4</v>
      </c>
      <c r="N7" s="182"/>
      <c r="O7" s="143" t="s">
        <v>5</v>
      </c>
      <c r="Q7" s="175"/>
    </row>
    <row r="8" spans="1:17" ht="17.100000000000001" customHeight="1" x14ac:dyDescent="0.25">
      <c r="A8" s="3"/>
      <c r="B8" s="32"/>
      <c r="C8" s="42" t="s">
        <v>31</v>
      </c>
      <c r="D8" s="47" t="s">
        <v>7</v>
      </c>
      <c r="E8" s="66" t="s">
        <v>9</v>
      </c>
      <c r="F8" s="68" t="s">
        <v>37</v>
      </c>
      <c r="G8" s="47" t="s">
        <v>7</v>
      </c>
      <c r="H8" s="66" t="s">
        <v>9</v>
      </c>
      <c r="I8" s="68" t="s">
        <v>37</v>
      </c>
      <c r="J8" s="47" t="s">
        <v>7</v>
      </c>
      <c r="K8" s="66" t="s">
        <v>9</v>
      </c>
      <c r="L8" s="68" t="s">
        <v>37</v>
      </c>
      <c r="M8" s="47" t="s">
        <v>7</v>
      </c>
      <c r="N8" s="66" t="s">
        <v>9</v>
      </c>
      <c r="O8" s="68" t="s">
        <v>37</v>
      </c>
      <c r="Q8" s="175"/>
    </row>
    <row r="9" spans="1:17" ht="17.100000000000001" customHeight="1" x14ac:dyDescent="0.25">
      <c r="A9" s="4"/>
      <c r="C9" s="43"/>
      <c r="D9" s="48"/>
      <c r="E9" s="67"/>
      <c r="F9" s="69" t="s">
        <v>27</v>
      </c>
      <c r="G9" s="48"/>
      <c r="H9" s="67"/>
      <c r="I9" s="69" t="s">
        <v>27</v>
      </c>
      <c r="J9" s="48"/>
      <c r="K9" s="67"/>
      <c r="L9" s="69" t="s">
        <v>27</v>
      </c>
      <c r="M9" s="48"/>
      <c r="N9" s="67"/>
      <c r="O9" s="69" t="s">
        <v>27</v>
      </c>
      <c r="Q9" s="175"/>
    </row>
    <row r="10" spans="1:17" ht="17.100000000000001" customHeight="1" x14ac:dyDescent="0.25">
      <c r="A10" s="4"/>
      <c r="B10" s="12" t="s">
        <v>0</v>
      </c>
      <c r="C10" s="44"/>
      <c r="D10" s="49" t="s">
        <v>6</v>
      </c>
      <c r="E10" s="67" t="s">
        <v>8</v>
      </c>
      <c r="F10" s="69" t="s">
        <v>8</v>
      </c>
      <c r="G10" s="49" t="s">
        <v>6</v>
      </c>
      <c r="H10" s="67" t="s">
        <v>8</v>
      </c>
      <c r="I10" s="69" t="s">
        <v>8</v>
      </c>
      <c r="J10" s="49" t="s">
        <v>6</v>
      </c>
      <c r="K10" s="67" t="s">
        <v>8</v>
      </c>
      <c r="L10" s="69" t="s">
        <v>8</v>
      </c>
      <c r="M10" s="49" t="s">
        <v>6</v>
      </c>
      <c r="N10" s="67" t="s">
        <v>8</v>
      </c>
      <c r="O10" s="69" t="s">
        <v>8</v>
      </c>
      <c r="Q10" s="175"/>
    </row>
    <row r="11" spans="1:17" ht="17.100000000000001" customHeight="1" x14ac:dyDescent="0.25">
      <c r="A11" s="4">
        <v>1</v>
      </c>
      <c r="B11" s="12" t="str">
        <f>IF(ISBLANK('F7'!B12)," ",'F7'!B12)</f>
        <v xml:space="preserve"> </v>
      </c>
      <c r="C11" s="12" t="str">
        <f>IF(ISBLANK('F7'!C12)," ",'F7'!C12)</f>
        <v xml:space="preserve"> </v>
      </c>
      <c r="D11" s="92" t="str">
        <f>IF('F7'!D12&gt;0,'F7'!D12," ")</f>
        <v xml:space="preserve"> </v>
      </c>
      <c r="E11" s="92" t="str">
        <f>IF('F7'!E12&gt;0,'F7'!E12," ")</f>
        <v xml:space="preserve"> </v>
      </c>
      <c r="F11" s="90" t="str">
        <f>IF('F7'!F12&gt;0,'F7'!F12," ")</f>
        <v xml:space="preserve"> </v>
      </c>
      <c r="G11" s="98" t="str">
        <f>IF('F8'!D12&gt;0,'F8'!D12," ")</f>
        <v xml:space="preserve"> </v>
      </c>
      <c r="H11" s="98" t="str">
        <f>IF('F8'!E12&gt;0,'F8'!E12," ")</f>
        <v xml:space="preserve"> </v>
      </c>
      <c r="I11" s="91" t="str">
        <f>IF('F8'!F12&gt;0,'F8'!F12," ")</f>
        <v xml:space="preserve"> </v>
      </c>
      <c r="J11" s="98" t="str">
        <f>IF('F9'!D12&gt;0,'F9'!D12," ")</f>
        <v xml:space="preserve"> </v>
      </c>
      <c r="K11" s="98" t="str">
        <f>IF('F9'!E12&gt;0,'F9'!E12," ")</f>
        <v xml:space="preserve"> </v>
      </c>
      <c r="L11" s="91" t="str">
        <f>IF('F9'!F12&gt;0,'F9'!F12," ")</f>
        <v xml:space="preserve"> </v>
      </c>
      <c r="M11" s="98" t="str">
        <f>IF('F10'!D12&gt;0,'F10'!D12," ")</f>
        <v xml:space="preserve"> </v>
      </c>
      <c r="N11" s="98" t="str">
        <f>IF('F10'!E12&gt;0,'F10'!E12," ")</f>
        <v xml:space="preserve"> </v>
      </c>
      <c r="O11" s="91" t="str">
        <f>IF('F10'!F12&gt;0,'F10'!F12," ")</f>
        <v xml:space="preserve"> </v>
      </c>
    </row>
    <row r="12" spans="1:17" ht="17.100000000000001" customHeight="1" x14ac:dyDescent="0.25">
      <c r="A12" s="4">
        <v>2</v>
      </c>
      <c r="B12" s="12" t="str">
        <f>IF(ISBLANK('F7'!B13)," ",'F7'!B13)</f>
        <v xml:space="preserve"> </v>
      </c>
      <c r="C12" s="12" t="str">
        <f>IF(ISBLANK('F7'!C13)," ",'F7'!C13)</f>
        <v xml:space="preserve"> </v>
      </c>
      <c r="D12" s="92" t="str">
        <f>IF('F7'!D13&gt;0,'F7'!D13," ")</f>
        <v xml:space="preserve"> </v>
      </c>
      <c r="E12" s="92" t="str">
        <f>IF('F7'!E13&gt;0,'F7'!E13," ")</f>
        <v xml:space="preserve"> </v>
      </c>
      <c r="F12" s="90" t="str">
        <f>IF('F7'!F13&gt;0,'F7'!F13," ")</f>
        <v xml:space="preserve"> </v>
      </c>
      <c r="G12" s="98" t="str">
        <f>IF('F8'!D13&gt;0,'F8'!D13," ")</f>
        <v xml:space="preserve"> </v>
      </c>
      <c r="H12" s="98" t="str">
        <f>IF('F8'!E13&gt;0,'F8'!E13," ")</f>
        <v xml:space="preserve"> </v>
      </c>
      <c r="I12" s="91" t="str">
        <f>IF('F8'!F13&gt;0,'F8'!F13," ")</f>
        <v xml:space="preserve"> </v>
      </c>
      <c r="J12" s="98" t="str">
        <f>IF('F9'!D13&gt;0,'F9'!D13," ")</f>
        <v xml:space="preserve"> </v>
      </c>
      <c r="K12" s="98" t="str">
        <f>IF('F9'!E13&gt;0,'F9'!E13," ")</f>
        <v xml:space="preserve"> </v>
      </c>
      <c r="L12" s="91" t="str">
        <f>IF('F9'!F13&gt;0,'F9'!F13," ")</f>
        <v xml:space="preserve"> </v>
      </c>
      <c r="M12" s="98" t="str">
        <f>IF('F10'!D13&gt;0,'F10'!D13," ")</f>
        <v xml:space="preserve"> </v>
      </c>
      <c r="N12" s="98" t="str">
        <f>IF('F10'!E13&gt;0,'F10'!E13," ")</f>
        <v xml:space="preserve"> </v>
      </c>
      <c r="O12" s="91" t="str">
        <f>IF('F10'!F13&gt;0,'F10'!F13," ")</f>
        <v xml:space="preserve"> </v>
      </c>
    </row>
    <row r="13" spans="1:17" ht="17.100000000000001" customHeight="1" x14ac:dyDescent="0.25">
      <c r="A13" s="4">
        <v>3</v>
      </c>
      <c r="B13" s="12" t="str">
        <f>IF(ISBLANK('F7'!B14)," ",'F7'!B14)</f>
        <v xml:space="preserve"> </v>
      </c>
      <c r="C13" s="12" t="str">
        <f>IF(ISBLANK('F7'!C14)," ",'F7'!C14)</f>
        <v xml:space="preserve"> </v>
      </c>
      <c r="D13" s="92" t="str">
        <f>IF('F7'!D14&gt;0,'F7'!D14," ")</f>
        <v xml:space="preserve"> </v>
      </c>
      <c r="E13" s="92" t="str">
        <f>IF('F7'!E14&gt;0,'F7'!E14," ")</f>
        <v xml:space="preserve"> </v>
      </c>
      <c r="F13" s="90" t="str">
        <f>IF('F7'!F14&gt;0,'F7'!F14," ")</f>
        <v xml:space="preserve"> </v>
      </c>
      <c r="G13" s="98" t="str">
        <f>IF('F8'!D14&gt;0,'F8'!D14," ")</f>
        <v xml:space="preserve"> </v>
      </c>
      <c r="H13" s="98" t="str">
        <f>IF('F8'!E14&gt;0,'F8'!E14," ")</f>
        <v xml:space="preserve"> </v>
      </c>
      <c r="I13" s="91" t="str">
        <f>IF('F8'!F14&gt;0,'F8'!F14," ")</f>
        <v xml:space="preserve"> </v>
      </c>
      <c r="J13" s="98" t="str">
        <f>IF('F9'!D14&gt;0,'F9'!D14," ")</f>
        <v xml:space="preserve"> </v>
      </c>
      <c r="K13" s="98" t="str">
        <f>IF('F9'!E14&gt;0,'F9'!E14," ")</f>
        <v xml:space="preserve"> </v>
      </c>
      <c r="L13" s="91" t="str">
        <f>IF('F9'!F14&gt;0,'F9'!F14," ")</f>
        <v xml:space="preserve"> </v>
      </c>
      <c r="M13" s="98" t="str">
        <f>IF('F10'!D14&gt;0,'F10'!D14," ")</f>
        <v xml:space="preserve"> </v>
      </c>
      <c r="N13" s="98" t="str">
        <f>IF('F10'!E14&gt;0,'F10'!E14," ")</f>
        <v xml:space="preserve"> </v>
      </c>
      <c r="O13" s="91" t="str">
        <f>IF('F10'!F14&gt;0,'F10'!F14," ")</f>
        <v xml:space="preserve"> </v>
      </c>
    </row>
    <row r="14" spans="1:17" ht="17.100000000000001" customHeight="1" x14ac:dyDescent="0.25">
      <c r="A14" s="4">
        <v>4</v>
      </c>
      <c r="B14" s="12" t="str">
        <f>IF(ISBLANK('F7'!B15)," ",'F7'!B15)</f>
        <v xml:space="preserve"> </v>
      </c>
      <c r="C14" s="12" t="str">
        <f>IF(ISBLANK('F7'!C15)," ",'F7'!C15)</f>
        <v xml:space="preserve"> </v>
      </c>
      <c r="D14" s="92" t="str">
        <f>IF('F7'!D15&gt;0,'F7'!D15," ")</f>
        <v xml:space="preserve"> </v>
      </c>
      <c r="E14" s="92" t="str">
        <f>IF('F7'!E15&gt;0,'F7'!E15," ")</f>
        <v xml:space="preserve"> </v>
      </c>
      <c r="F14" s="90" t="str">
        <f>IF('F7'!F15&gt;0,'F7'!F15," ")</f>
        <v xml:space="preserve"> </v>
      </c>
      <c r="G14" s="98" t="str">
        <f>IF('F8'!D15&gt;0,'F8'!D15," ")</f>
        <v xml:space="preserve"> </v>
      </c>
      <c r="H14" s="98" t="str">
        <f>IF('F8'!E15&gt;0,'F8'!E15," ")</f>
        <v xml:space="preserve"> </v>
      </c>
      <c r="I14" s="91" t="str">
        <f>IF('F8'!F15&gt;0,'F8'!F15," ")</f>
        <v xml:space="preserve"> </v>
      </c>
      <c r="J14" s="98" t="str">
        <f>IF('F9'!D15&gt;0,'F9'!D15," ")</f>
        <v xml:space="preserve"> </v>
      </c>
      <c r="K14" s="98" t="str">
        <f>IF('F9'!E15&gt;0,'F9'!E15," ")</f>
        <v xml:space="preserve"> </v>
      </c>
      <c r="L14" s="91" t="str">
        <f>IF('F9'!F15&gt;0,'F9'!F15," ")</f>
        <v xml:space="preserve"> </v>
      </c>
      <c r="M14" s="98" t="str">
        <f>IF('F10'!D15&gt;0,'F10'!D15," ")</f>
        <v xml:space="preserve"> </v>
      </c>
      <c r="N14" s="98" t="str">
        <f>IF('F10'!E15&gt;0,'F10'!E15," ")</f>
        <v xml:space="preserve"> </v>
      </c>
      <c r="O14" s="91" t="str">
        <f>IF('F10'!F15&gt;0,'F10'!F15," ")</f>
        <v xml:space="preserve"> </v>
      </c>
    </row>
    <row r="15" spans="1:17" ht="17.100000000000001" customHeight="1" x14ac:dyDescent="0.25">
      <c r="A15" s="4">
        <v>5</v>
      </c>
      <c r="B15" s="12" t="str">
        <f>IF(ISBLANK('F7'!B16)," ",'F7'!B16)</f>
        <v xml:space="preserve"> </v>
      </c>
      <c r="C15" s="12" t="str">
        <f>IF(ISBLANK('F7'!C16)," ",'F7'!C16)</f>
        <v xml:space="preserve"> </v>
      </c>
      <c r="D15" s="92" t="str">
        <f>IF('F7'!D16&gt;0,'F7'!D16," ")</f>
        <v xml:space="preserve"> </v>
      </c>
      <c r="E15" s="92" t="str">
        <f>IF('F7'!E16&gt;0,'F7'!E16," ")</f>
        <v xml:space="preserve"> </v>
      </c>
      <c r="F15" s="90" t="str">
        <f>IF('F7'!F16&gt;0,'F7'!F16," ")</f>
        <v xml:space="preserve"> </v>
      </c>
      <c r="G15" s="98" t="str">
        <f>IF('F8'!D16&gt;0,'F8'!D16," ")</f>
        <v xml:space="preserve"> </v>
      </c>
      <c r="H15" s="98" t="str">
        <f>IF('F8'!E16&gt;0,'F8'!E16," ")</f>
        <v xml:space="preserve"> </v>
      </c>
      <c r="I15" s="91" t="str">
        <f>IF('F8'!F16&gt;0,'F8'!F16," ")</f>
        <v xml:space="preserve"> </v>
      </c>
      <c r="J15" s="98" t="str">
        <f>IF('F9'!D16&gt;0,'F9'!D16," ")</f>
        <v xml:space="preserve"> </v>
      </c>
      <c r="K15" s="98" t="str">
        <f>IF('F9'!E16&gt;0,'F9'!E16," ")</f>
        <v xml:space="preserve"> </v>
      </c>
      <c r="L15" s="91" t="str">
        <f>IF('F9'!F16&gt;0,'F9'!F16," ")</f>
        <v xml:space="preserve"> </v>
      </c>
      <c r="M15" s="98" t="str">
        <f>IF('F10'!D16&gt;0,'F10'!D16," ")</f>
        <v xml:space="preserve"> </v>
      </c>
      <c r="N15" s="98" t="str">
        <f>IF('F10'!E16&gt;0,'F10'!E16," ")</f>
        <v xml:space="preserve"> </v>
      </c>
      <c r="O15" s="91" t="str">
        <f>IF('F10'!F16&gt;0,'F10'!F16," ")</f>
        <v xml:space="preserve"> </v>
      </c>
    </row>
    <row r="16" spans="1:17" ht="17.100000000000001" customHeight="1" x14ac:dyDescent="0.25">
      <c r="A16" s="4">
        <v>6</v>
      </c>
      <c r="B16" s="12" t="str">
        <f>IF(ISBLANK('F7'!B17)," ",'F7'!B17)</f>
        <v xml:space="preserve"> </v>
      </c>
      <c r="C16" s="12" t="str">
        <f>IF(ISBLANK('F7'!C17)," ",'F7'!C17)</f>
        <v xml:space="preserve"> </v>
      </c>
      <c r="D16" s="92" t="str">
        <f>IF('F7'!D17&gt;0,'F7'!D17," ")</f>
        <v xml:space="preserve"> </v>
      </c>
      <c r="E16" s="92" t="str">
        <f>IF('F7'!E17&gt;0,'F7'!E17," ")</f>
        <v xml:space="preserve"> </v>
      </c>
      <c r="F16" s="90" t="str">
        <f>IF('F7'!F17&gt;0,'F7'!F17," ")</f>
        <v xml:space="preserve"> </v>
      </c>
      <c r="G16" s="98" t="str">
        <f>IF('F8'!D17&gt;0,'F8'!D17," ")</f>
        <v xml:space="preserve"> </v>
      </c>
      <c r="H16" s="98" t="str">
        <f>IF('F8'!E17&gt;0,'F8'!E17," ")</f>
        <v xml:space="preserve"> </v>
      </c>
      <c r="I16" s="91" t="str">
        <f>IF('F8'!F17&gt;0,'F8'!F17," ")</f>
        <v xml:space="preserve"> </v>
      </c>
      <c r="J16" s="98" t="str">
        <f>IF('F9'!D17&gt;0,'F9'!D17," ")</f>
        <v xml:space="preserve"> </v>
      </c>
      <c r="K16" s="98" t="str">
        <f>IF('F9'!E17&gt;0,'F9'!E17," ")</f>
        <v xml:space="preserve"> </v>
      </c>
      <c r="L16" s="91" t="str">
        <f>IF('F9'!F17&gt;0,'F9'!F17," ")</f>
        <v xml:space="preserve"> </v>
      </c>
      <c r="M16" s="98" t="str">
        <f>IF('F10'!D17&gt;0,'F10'!D17," ")</f>
        <v xml:space="preserve"> </v>
      </c>
      <c r="N16" s="98" t="str">
        <f>IF('F10'!E17&gt;0,'F10'!E17," ")</f>
        <v xml:space="preserve"> </v>
      </c>
      <c r="O16" s="91" t="str">
        <f>IF('F10'!F17&gt;0,'F10'!F17," ")</f>
        <v xml:space="preserve"> </v>
      </c>
    </row>
    <row r="17" spans="1:15" ht="17.100000000000001" customHeight="1" x14ac:dyDescent="0.25">
      <c r="A17" s="4">
        <v>7</v>
      </c>
      <c r="B17" s="12" t="str">
        <f>IF(ISBLANK('F7'!B18)," ",'F7'!B18)</f>
        <v xml:space="preserve"> </v>
      </c>
      <c r="C17" s="12" t="str">
        <f>IF(ISBLANK('F7'!C18)," ",'F7'!C18)</f>
        <v xml:space="preserve"> </v>
      </c>
      <c r="D17" s="92" t="str">
        <f>IF('F7'!D18&gt;0,'F7'!D18," ")</f>
        <v xml:space="preserve"> </v>
      </c>
      <c r="E17" s="92" t="str">
        <f>IF('F7'!E18&gt;0,'F7'!E18," ")</f>
        <v xml:space="preserve"> </v>
      </c>
      <c r="F17" s="90" t="str">
        <f>IF('F7'!F18&gt;0,'F7'!F18," ")</f>
        <v xml:space="preserve"> </v>
      </c>
      <c r="G17" s="98" t="str">
        <f>IF('F8'!D18&gt;0,'F8'!D18," ")</f>
        <v xml:space="preserve"> </v>
      </c>
      <c r="H17" s="98" t="str">
        <f>IF('F8'!E18&gt;0,'F8'!E18," ")</f>
        <v xml:space="preserve"> </v>
      </c>
      <c r="I17" s="91" t="str">
        <f>IF('F8'!F18&gt;0,'F8'!F18," ")</f>
        <v xml:space="preserve"> </v>
      </c>
      <c r="J17" s="98" t="str">
        <f>IF('F9'!D18&gt;0,'F9'!D18," ")</f>
        <v xml:space="preserve"> </v>
      </c>
      <c r="K17" s="98" t="str">
        <f>IF('F9'!E18&gt;0,'F9'!E18," ")</f>
        <v xml:space="preserve"> </v>
      </c>
      <c r="L17" s="91" t="str">
        <f>IF('F9'!F18&gt;0,'F9'!F18," ")</f>
        <v xml:space="preserve"> </v>
      </c>
      <c r="M17" s="98" t="str">
        <f>IF('F10'!D18&gt;0,'F10'!D18," ")</f>
        <v xml:space="preserve"> </v>
      </c>
      <c r="N17" s="98" t="str">
        <f>IF('F10'!E18&gt;0,'F10'!E18," ")</f>
        <v xml:space="preserve"> </v>
      </c>
      <c r="O17" s="91" t="str">
        <f>IF('F10'!F18&gt;0,'F10'!F18," ")</f>
        <v xml:space="preserve"> </v>
      </c>
    </row>
    <row r="18" spans="1:15" ht="17.100000000000001" customHeight="1" x14ac:dyDescent="0.25">
      <c r="A18" s="4">
        <v>8</v>
      </c>
      <c r="B18" s="12" t="str">
        <f>IF(ISBLANK('F7'!B19)," ",'F7'!B19)</f>
        <v xml:space="preserve"> </v>
      </c>
      <c r="C18" s="12" t="str">
        <f>IF(ISBLANK('F7'!C19)," ",'F7'!C19)</f>
        <v xml:space="preserve"> </v>
      </c>
      <c r="D18" s="92" t="str">
        <f>IF('F7'!D19&gt;0,'F7'!D19," ")</f>
        <v xml:space="preserve"> </v>
      </c>
      <c r="E18" s="92" t="str">
        <f>IF('F7'!E19&gt;0,'F7'!E19," ")</f>
        <v xml:space="preserve"> </v>
      </c>
      <c r="F18" s="90" t="str">
        <f>IF('F7'!F19&gt;0,'F7'!F19," ")</f>
        <v xml:space="preserve"> </v>
      </c>
      <c r="G18" s="98" t="str">
        <f>IF('F8'!D19&gt;0,'F8'!D19," ")</f>
        <v xml:space="preserve"> </v>
      </c>
      <c r="H18" s="98" t="str">
        <f>IF('F8'!E19&gt;0,'F8'!E19," ")</f>
        <v xml:space="preserve"> </v>
      </c>
      <c r="I18" s="91" t="str">
        <f>IF('F8'!F19&gt;0,'F8'!F19," ")</f>
        <v xml:space="preserve"> </v>
      </c>
      <c r="J18" s="98" t="str">
        <f>IF('F9'!D19&gt;0,'F9'!D19," ")</f>
        <v xml:space="preserve"> </v>
      </c>
      <c r="K18" s="98" t="str">
        <f>IF('F9'!E19&gt;0,'F9'!E19," ")</f>
        <v xml:space="preserve"> </v>
      </c>
      <c r="L18" s="91" t="str">
        <f>IF('F9'!F19&gt;0,'F9'!F19," ")</f>
        <v xml:space="preserve"> </v>
      </c>
      <c r="M18" s="98" t="str">
        <f>IF('F10'!D19&gt;0,'F10'!D19," ")</f>
        <v xml:space="preserve"> </v>
      </c>
      <c r="N18" s="98" t="str">
        <f>IF('F10'!E19&gt;0,'F10'!E19," ")</f>
        <v xml:space="preserve"> </v>
      </c>
      <c r="O18" s="91" t="str">
        <f>IF('F10'!F19&gt;0,'F10'!F19," ")</f>
        <v xml:space="preserve"> </v>
      </c>
    </row>
    <row r="19" spans="1:15" ht="17.100000000000001" customHeight="1" x14ac:dyDescent="0.25">
      <c r="A19" s="4">
        <v>9</v>
      </c>
      <c r="B19" s="12" t="str">
        <f>IF(ISBLANK('F7'!B20)," ",'F7'!B20)</f>
        <v xml:space="preserve"> </v>
      </c>
      <c r="C19" s="12" t="str">
        <f>IF(ISBLANK('F7'!C20)," ",'F7'!C20)</f>
        <v xml:space="preserve"> </v>
      </c>
      <c r="D19" s="92" t="str">
        <f>IF('F7'!D20&gt;0,'F7'!D20," ")</f>
        <v xml:space="preserve"> </v>
      </c>
      <c r="E19" s="92" t="str">
        <f>IF('F7'!E20&gt;0,'F7'!E20," ")</f>
        <v xml:space="preserve"> </v>
      </c>
      <c r="F19" s="90" t="str">
        <f>IF('F7'!F20&gt;0,'F7'!F20," ")</f>
        <v xml:space="preserve"> </v>
      </c>
      <c r="G19" s="98" t="str">
        <f>IF('F8'!D20&gt;0,'F8'!D20," ")</f>
        <v xml:space="preserve"> </v>
      </c>
      <c r="H19" s="98" t="str">
        <f>IF('F8'!E20&gt;0,'F8'!E20," ")</f>
        <v xml:space="preserve"> </v>
      </c>
      <c r="I19" s="91" t="str">
        <f>IF('F8'!F20&gt;0,'F8'!F20," ")</f>
        <v xml:space="preserve"> </v>
      </c>
      <c r="J19" s="98" t="str">
        <f>IF('F9'!D20&gt;0,'F9'!D20," ")</f>
        <v xml:space="preserve"> </v>
      </c>
      <c r="K19" s="98" t="str">
        <f>IF('F9'!E20&gt;0,'F9'!E20," ")</f>
        <v xml:space="preserve"> </v>
      </c>
      <c r="L19" s="91" t="str">
        <f>IF('F9'!F20&gt;0,'F9'!F20," ")</f>
        <v xml:space="preserve"> </v>
      </c>
      <c r="M19" s="98" t="str">
        <f>IF('F10'!D20&gt;0,'F10'!D20," ")</f>
        <v xml:space="preserve"> </v>
      </c>
      <c r="N19" s="98" t="str">
        <f>IF('F10'!E20&gt;0,'F10'!E20," ")</f>
        <v xml:space="preserve"> </v>
      </c>
      <c r="O19" s="91" t="str">
        <f>IF('F10'!F20&gt;0,'F10'!F20," ")</f>
        <v xml:space="preserve"> </v>
      </c>
    </row>
    <row r="20" spans="1:15" ht="17.100000000000001" customHeight="1" x14ac:dyDescent="0.25">
      <c r="A20" s="4">
        <v>10</v>
      </c>
      <c r="B20" s="12" t="str">
        <f>IF(ISBLANK('F7'!B21)," ",'F7'!B21)</f>
        <v xml:space="preserve"> </v>
      </c>
      <c r="C20" s="12" t="str">
        <f>IF(ISBLANK('F7'!C21)," ",'F7'!C21)</f>
        <v xml:space="preserve"> </v>
      </c>
      <c r="D20" s="92" t="str">
        <f>IF('F7'!D21&gt;0,'F7'!D21," ")</f>
        <v xml:space="preserve"> </v>
      </c>
      <c r="E20" s="92" t="str">
        <f>IF('F7'!E21&gt;0,'F7'!E21," ")</f>
        <v xml:space="preserve"> </v>
      </c>
      <c r="F20" s="90" t="str">
        <f>IF('F7'!F21&gt;0,'F7'!F21," ")</f>
        <v xml:space="preserve"> </v>
      </c>
      <c r="G20" s="98" t="str">
        <f>IF('F8'!D21&gt;0,'F8'!D21," ")</f>
        <v xml:space="preserve"> </v>
      </c>
      <c r="H20" s="98" t="str">
        <f>IF('F8'!E21&gt;0,'F8'!E21," ")</f>
        <v xml:space="preserve"> </v>
      </c>
      <c r="I20" s="91" t="str">
        <f>IF('F8'!F21&gt;0,'F8'!F21," ")</f>
        <v xml:space="preserve"> </v>
      </c>
      <c r="J20" s="98" t="str">
        <f>IF('F9'!D21&gt;0,'F9'!D21," ")</f>
        <v xml:space="preserve"> </v>
      </c>
      <c r="K20" s="98" t="str">
        <f>IF('F9'!E21&gt;0,'F9'!E21," ")</f>
        <v xml:space="preserve"> </v>
      </c>
      <c r="L20" s="91" t="str">
        <f>IF('F9'!F21&gt;0,'F9'!F21," ")</f>
        <v xml:space="preserve"> </v>
      </c>
      <c r="M20" s="98" t="str">
        <f>IF('F10'!D21&gt;0,'F10'!D21," ")</f>
        <v xml:space="preserve"> </v>
      </c>
      <c r="N20" s="98" t="str">
        <f>IF('F10'!E21&gt;0,'F10'!E21," ")</f>
        <v xml:space="preserve"> </v>
      </c>
      <c r="O20" s="91" t="str">
        <f>IF('F10'!F21&gt;0,'F10'!F21," ")</f>
        <v xml:space="preserve"> </v>
      </c>
    </row>
    <row r="21" spans="1:15" ht="17.100000000000001" customHeight="1" x14ac:dyDescent="0.25">
      <c r="A21" s="4">
        <v>11</v>
      </c>
      <c r="B21" s="12" t="str">
        <f>IF(ISBLANK('F7'!B22)," ",'F7'!B22)</f>
        <v xml:space="preserve"> </v>
      </c>
      <c r="C21" s="12" t="str">
        <f>IF(ISBLANK('F7'!C22)," ",'F7'!C22)</f>
        <v xml:space="preserve"> </v>
      </c>
      <c r="D21" s="92" t="str">
        <f>IF('F7'!D22&gt;0,'F7'!D22," ")</f>
        <v xml:space="preserve"> </v>
      </c>
      <c r="E21" s="92" t="str">
        <f>IF('F7'!E22&gt;0,'F7'!E22," ")</f>
        <v xml:space="preserve"> </v>
      </c>
      <c r="F21" s="90" t="str">
        <f>IF('F7'!F22&gt;0,'F7'!F22," ")</f>
        <v xml:space="preserve"> </v>
      </c>
      <c r="G21" s="98" t="str">
        <f>IF('F8'!D22&gt;0,'F8'!D22," ")</f>
        <v xml:space="preserve"> </v>
      </c>
      <c r="H21" s="98" t="str">
        <f>IF('F8'!E22&gt;0,'F8'!E22," ")</f>
        <v xml:space="preserve"> </v>
      </c>
      <c r="I21" s="91" t="str">
        <f>IF('F8'!F22&gt;0,'F8'!F22," ")</f>
        <v xml:space="preserve"> </v>
      </c>
      <c r="J21" s="98" t="str">
        <f>IF('F9'!D22&gt;0,'F9'!D22," ")</f>
        <v xml:space="preserve"> </v>
      </c>
      <c r="K21" s="98" t="str">
        <f>IF('F9'!E22&gt;0,'F9'!E22," ")</f>
        <v xml:space="preserve"> </v>
      </c>
      <c r="L21" s="91" t="str">
        <f>IF('F9'!F22&gt;0,'F9'!F22," ")</f>
        <v xml:space="preserve"> </v>
      </c>
      <c r="M21" s="98" t="str">
        <f>IF('F10'!D22&gt;0,'F10'!D22," ")</f>
        <v xml:space="preserve"> </v>
      </c>
      <c r="N21" s="98" t="str">
        <f>IF('F10'!E22&gt;0,'F10'!E22," ")</f>
        <v xml:space="preserve"> </v>
      </c>
      <c r="O21" s="91" t="str">
        <f>IF('F10'!F22&gt;0,'F10'!F22," ")</f>
        <v xml:space="preserve"> </v>
      </c>
    </row>
    <row r="22" spans="1:15" ht="17.100000000000001" customHeight="1" x14ac:dyDescent="0.25">
      <c r="A22" s="4">
        <v>12</v>
      </c>
      <c r="B22" s="12" t="str">
        <f>IF(ISBLANK('F7'!B23)," ",'F7'!B23)</f>
        <v xml:space="preserve"> </v>
      </c>
      <c r="C22" s="12" t="str">
        <f>IF(ISBLANK('F7'!C23)," ",'F7'!C23)</f>
        <v xml:space="preserve"> </v>
      </c>
      <c r="D22" s="92" t="str">
        <f>IF('F7'!D23&gt;0,'F7'!D23," ")</f>
        <v xml:space="preserve"> </v>
      </c>
      <c r="E22" s="92" t="str">
        <f>IF('F7'!E23&gt;0,'F7'!E23," ")</f>
        <v xml:space="preserve"> </v>
      </c>
      <c r="F22" s="90" t="str">
        <f>IF('F7'!F23&gt;0,'F7'!F23," ")</f>
        <v xml:space="preserve"> </v>
      </c>
      <c r="G22" s="98" t="str">
        <f>IF('F8'!D23&gt;0,'F8'!D23," ")</f>
        <v xml:space="preserve"> </v>
      </c>
      <c r="H22" s="98" t="str">
        <f>IF('F8'!E23&gt;0,'F8'!E23," ")</f>
        <v xml:space="preserve"> </v>
      </c>
      <c r="I22" s="91" t="str">
        <f>IF('F8'!F23&gt;0,'F8'!F23," ")</f>
        <v xml:space="preserve"> </v>
      </c>
      <c r="J22" s="98" t="str">
        <f>IF('F9'!D23&gt;0,'F9'!D23," ")</f>
        <v xml:space="preserve"> </v>
      </c>
      <c r="K22" s="98" t="str">
        <f>IF('F9'!E23&gt;0,'F9'!E23," ")</f>
        <v xml:space="preserve"> </v>
      </c>
      <c r="L22" s="91" t="str">
        <f>IF('F9'!F23&gt;0,'F9'!F23," ")</f>
        <v xml:space="preserve"> </v>
      </c>
      <c r="M22" s="98" t="str">
        <f>IF('F10'!D23&gt;0,'F10'!D23," ")</f>
        <v xml:space="preserve"> </v>
      </c>
      <c r="N22" s="98" t="str">
        <f>IF('F10'!E23&gt;0,'F10'!E23," ")</f>
        <v xml:space="preserve"> </v>
      </c>
      <c r="O22" s="91" t="str">
        <f>IF('F10'!F23&gt;0,'F10'!F23," ")</f>
        <v xml:space="preserve"> </v>
      </c>
    </row>
    <row r="23" spans="1:15" ht="17.100000000000001" customHeight="1" x14ac:dyDescent="0.25">
      <c r="A23" s="4">
        <v>13</v>
      </c>
      <c r="B23" s="12" t="str">
        <f>IF(ISBLANK('F7'!B24)," ",'F7'!B24)</f>
        <v xml:space="preserve"> </v>
      </c>
      <c r="C23" s="12" t="str">
        <f>IF(ISBLANK('F7'!C24)," ",'F7'!C24)</f>
        <v xml:space="preserve"> </v>
      </c>
      <c r="D23" s="92" t="str">
        <f>IF('F7'!D24&gt;0,'F7'!D24," ")</f>
        <v xml:space="preserve"> </v>
      </c>
      <c r="E23" s="92" t="str">
        <f>IF('F7'!E24&gt;0,'F7'!E24," ")</f>
        <v xml:space="preserve"> </v>
      </c>
      <c r="F23" s="90" t="str">
        <f>IF('F7'!F24&gt;0,'F7'!F24," ")</f>
        <v xml:space="preserve"> </v>
      </c>
      <c r="G23" s="98" t="str">
        <f>IF('F8'!D24&gt;0,'F8'!D24," ")</f>
        <v xml:space="preserve"> </v>
      </c>
      <c r="H23" s="98" t="str">
        <f>IF('F8'!E24&gt;0,'F8'!E24," ")</f>
        <v xml:space="preserve"> </v>
      </c>
      <c r="I23" s="91" t="str">
        <f>IF('F8'!F24&gt;0,'F8'!F24," ")</f>
        <v xml:space="preserve"> </v>
      </c>
      <c r="J23" s="98" t="str">
        <f>IF('F9'!D24&gt;0,'F9'!D24," ")</f>
        <v xml:space="preserve"> </v>
      </c>
      <c r="K23" s="98" t="str">
        <f>IF('F9'!E24&gt;0,'F9'!E24," ")</f>
        <v xml:space="preserve"> </v>
      </c>
      <c r="L23" s="91" t="str">
        <f>IF('F9'!F24&gt;0,'F9'!F24," ")</f>
        <v xml:space="preserve"> </v>
      </c>
      <c r="M23" s="98" t="str">
        <f>IF('F10'!D24&gt;0,'F10'!D24," ")</f>
        <v xml:space="preserve"> </v>
      </c>
      <c r="N23" s="98" t="str">
        <f>IF('F10'!E24&gt;0,'F10'!E24," ")</f>
        <v xml:space="preserve"> </v>
      </c>
      <c r="O23" s="91" t="str">
        <f>IF('F10'!F24&gt;0,'F10'!F24," ")</f>
        <v xml:space="preserve"> </v>
      </c>
    </row>
    <row r="24" spans="1:15" ht="17.100000000000001" customHeight="1" x14ac:dyDescent="0.25">
      <c r="A24" s="4">
        <v>14</v>
      </c>
      <c r="B24" s="12" t="str">
        <f>IF(ISBLANK('F7'!B25)," ",'F7'!B25)</f>
        <v xml:space="preserve"> </v>
      </c>
      <c r="C24" s="12" t="str">
        <f>IF(ISBLANK('F7'!C25)," ",'F7'!C25)</f>
        <v xml:space="preserve"> </v>
      </c>
      <c r="D24" s="92" t="str">
        <f>IF('F7'!D25&gt;0,'F7'!D25," ")</f>
        <v xml:space="preserve"> </v>
      </c>
      <c r="E24" s="92" t="str">
        <f>IF('F7'!E25&gt;0,'F7'!E25," ")</f>
        <v xml:space="preserve"> </v>
      </c>
      <c r="F24" s="90" t="str">
        <f>IF('F7'!F25&gt;0,'F7'!F25," ")</f>
        <v xml:space="preserve"> </v>
      </c>
      <c r="G24" s="98" t="str">
        <f>IF('F8'!D25&gt;0,'F8'!D25," ")</f>
        <v xml:space="preserve"> </v>
      </c>
      <c r="H24" s="98" t="str">
        <f>IF('F8'!E25&gt;0,'F8'!E25," ")</f>
        <v xml:space="preserve"> </v>
      </c>
      <c r="I24" s="91" t="str">
        <f>IF('F8'!F25&gt;0,'F8'!F25," ")</f>
        <v xml:space="preserve"> </v>
      </c>
      <c r="J24" s="98" t="str">
        <f>IF('F9'!D25&gt;0,'F9'!D25," ")</f>
        <v xml:space="preserve"> </v>
      </c>
      <c r="K24" s="98" t="str">
        <f>IF('F9'!E25&gt;0,'F9'!E25," ")</f>
        <v xml:space="preserve"> </v>
      </c>
      <c r="L24" s="91" t="str">
        <f>IF('F9'!F25&gt;0,'F9'!F25," ")</f>
        <v xml:space="preserve"> </v>
      </c>
      <c r="M24" s="98" t="str">
        <f>IF('F10'!D25&gt;0,'F10'!D25," ")</f>
        <v xml:space="preserve"> </v>
      </c>
      <c r="N24" s="98" t="str">
        <f>IF('F10'!E25&gt;0,'F10'!E25," ")</f>
        <v xml:space="preserve"> </v>
      </c>
      <c r="O24" s="91" t="str">
        <f>IF('F10'!F25&gt;0,'F10'!F25," ")</f>
        <v xml:space="preserve"> </v>
      </c>
    </row>
    <row r="25" spans="1:15" ht="17.100000000000001" customHeight="1" x14ac:dyDescent="0.25">
      <c r="A25" s="4">
        <v>15</v>
      </c>
      <c r="B25" s="12" t="str">
        <f>IF(ISBLANK('F7'!B26)," ",'F7'!B26)</f>
        <v xml:space="preserve"> </v>
      </c>
      <c r="C25" s="12" t="str">
        <f>IF(ISBLANK('F7'!C26)," ",'F7'!C26)</f>
        <v xml:space="preserve"> </v>
      </c>
      <c r="D25" s="92" t="str">
        <f>IF('F7'!D26&gt;0,'F7'!D26," ")</f>
        <v xml:space="preserve"> </v>
      </c>
      <c r="E25" s="92" t="str">
        <f>IF('F7'!E26&gt;0,'F7'!E26," ")</f>
        <v xml:space="preserve"> </v>
      </c>
      <c r="F25" s="90" t="str">
        <f>IF('F7'!F26&gt;0,'F7'!F26," ")</f>
        <v xml:space="preserve"> </v>
      </c>
      <c r="G25" s="98" t="str">
        <f>IF('F8'!D26&gt;0,'F8'!D26," ")</f>
        <v xml:space="preserve"> </v>
      </c>
      <c r="H25" s="98" t="str">
        <f>IF('F8'!E26&gt;0,'F8'!E26," ")</f>
        <v xml:space="preserve"> </v>
      </c>
      <c r="I25" s="91" t="str">
        <f>IF('F8'!F26&gt;0,'F8'!F26," ")</f>
        <v xml:space="preserve"> </v>
      </c>
      <c r="J25" s="98" t="str">
        <f>IF('F9'!D26&gt;0,'F9'!D26," ")</f>
        <v xml:space="preserve"> </v>
      </c>
      <c r="K25" s="98" t="str">
        <f>IF('F9'!E26&gt;0,'F9'!E26," ")</f>
        <v xml:space="preserve"> </v>
      </c>
      <c r="L25" s="91" t="str">
        <f>IF('F9'!F26&gt;0,'F9'!F26," ")</f>
        <v xml:space="preserve"> </v>
      </c>
      <c r="M25" s="98" t="str">
        <f>IF('F10'!D26&gt;0,'F10'!D26," ")</f>
        <v xml:space="preserve"> </v>
      </c>
      <c r="N25" s="98" t="str">
        <f>IF('F10'!E26&gt;0,'F10'!E26," ")</f>
        <v xml:space="preserve"> </v>
      </c>
      <c r="O25" s="91" t="str">
        <f>IF('F10'!F26&gt;0,'F10'!F26," ")</f>
        <v xml:space="preserve"> </v>
      </c>
    </row>
    <row r="26" spans="1:15" ht="17.100000000000001" customHeight="1" x14ac:dyDescent="0.25">
      <c r="A26" s="4">
        <v>16</v>
      </c>
      <c r="B26" s="12" t="str">
        <f>IF(ISBLANK('F7'!B27)," ",'F7'!B27)</f>
        <v xml:space="preserve"> </v>
      </c>
      <c r="C26" s="12" t="str">
        <f>IF(ISBLANK('F7'!C27)," ",'F7'!C27)</f>
        <v xml:space="preserve"> </v>
      </c>
      <c r="D26" s="92" t="str">
        <f>IF('F7'!D27&gt;0,'F7'!D27," ")</f>
        <v xml:space="preserve"> </v>
      </c>
      <c r="E26" s="92" t="str">
        <f>IF('F7'!E27&gt;0,'F7'!E27," ")</f>
        <v xml:space="preserve"> </v>
      </c>
      <c r="F26" s="90" t="str">
        <f>IF('F7'!F27&gt;0,'F7'!F27," ")</f>
        <v xml:space="preserve"> </v>
      </c>
      <c r="G26" s="98" t="str">
        <f>IF('F8'!D27&gt;0,'F8'!D27," ")</f>
        <v xml:space="preserve"> </v>
      </c>
      <c r="H26" s="98" t="str">
        <f>IF('F8'!E27&gt;0,'F8'!E27," ")</f>
        <v xml:space="preserve"> </v>
      </c>
      <c r="I26" s="91" t="str">
        <f>IF('F8'!F27&gt;0,'F8'!F27," ")</f>
        <v xml:space="preserve"> </v>
      </c>
      <c r="J26" s="98" t="str">
        <f>IF('F9'!D27&gt;0,'F9'!D27," ")</f>
        <v xml:space="preserve"> </v>
      </c>
      <c r="K26" s="98" t="str">
        <f>IF('F9'!E27&gt;0,'F9'!E27," ")</f>
        <v xml:space="preserve"> </v>
      </c>
      <c r="L26" s="91" t="str">
        <f>IF('F9'!F27&gt;0,'F9'!F27," ")</f>
        <v xml:space="preserve"> </v>
      </c>
      <c r="M26" s="98" t="str">
        <f>IF('F10'!D27&gt;0,'F10'!D27," ")</f>
        <v xml:space="preserve"> </v>
      </c>
      <c r="N26" s="98" t="str">
        <f>IF('F10'!E27&gt;0,'F10'!E27," ")</f>
        <v xml:space="preserve"> </v>
      </c>
      <c r="O26" s="91" t="str">
        <f>IF('F10'!F27&gt;0,'F10'!F27," ")</f>
        <v xml:space="preserve"> </v>
      </c>
    </row>
    <row r="27" spans="1:15" ht="17.100000000000001" customHeight="1" x14ac:dyDescent="0.25">
      <c r="A27" s="4">
        <v>17</v>
      </c>
      <c r="B27" s="12" t="str">
        <f>IF(ISBLANK('F7'!B28)," ",'F7'!B28)</f>
        <v xml:space="preserve"> </v>
      </c>
      <c r="C27" s="12" t="str">
        <f>IF(ISBLANK('F7'!C28)," ",'F7'!C28)</f>
        <v xml:space="preserve"> </v>
      </c>
      <c r="D27" s="92" t="str">
        <f>IF('F7'!D28&gt;0,'F7'!D28," ")</f>
        <v xml:space="preserve"> </v>
      </c>
      <c r="E27" s="92" t="str">
        <f>IF('F7'!E28&gt;0,'F7'!E28," ")</f>
        <v xml:space="preserve"> </v>
      </c>
      <c r="F27" s="90" t="str">
        <f>IF('F7'!F28&gt;0,'F7'!F28," ")</f>
        <v xml:space="preserve"> </v>
      </c>
      <c r="G27" s="98" t="str">
        <f>IF('F8'!D28&gt;0,'F8'!D28," ")</f>
        <v xml:space="preserve"> </v>
      </c>
      <c r="H27" s="98" t="str">
        <f>IF('F8'!E28&gt;0,'F8'!E28," ")</f>
        <v xml:space="preserve"> </v>
      </c>
      <c r="I27" s="91" t="str">
        <f>IF('F8'!F28&gt;0,'F8'!F28," ")</f>
        <v xml:space="preserve"> </v>
      </c>
      <c r="J27" s="98" t="str">
        <f>IF('F9'!D28&gt;0,'F9'!D28," ")</f>
        <v xml:space="preserve"> </v>
      </c>
      <c r="K27" s="98" t="str">
        <f>IF('F9'!E28&gt;0,'F9'!E28," ")</f>
        <v xml:space="preserve"> </v>
      </c>
      <c r="L27" s="91" t="str">
        <f>IF('F9'!F28&gt;0,'F9'!F28," ")</f>
        <v xml:space="preserve"> </v>
      </c>
      <c r="M27" s="98" t="str">
        <f>IF('F10'!D28&gt;0,'F10'!D28," ")</f>
        <v xml:space="preserve"> </v>
      </c>
      <c r="N27" s="98" t="str">
        <f>IF('F10'!E28&gt;0,'F10'!E28," ")</f>
        <v xml:space="preserve"> </v>
      </c>
      <c r="O27" s="91" t="str">
        <f>IF('F10'!F28&gt;0,'F10'!F28," ")</f>
        <v xml:space="preserve"> </v>
      </c>
    </row>
    <row r="28" spans="1:15" ht="17.100000000000001" customHeight="1" x14ac:dyDescent="0.25">
      <c r="A28" s="4">
        <v>18</v>
      </c>
      <c r="B28" s="12" t="str">
        <f>IF(ISBLANK('F7'!B29)," ",'F7'!B29)</f>
        <v xml:space="preserve"> </v>
      </c>
      <c r="C28" s="12" t="str">
        <f>IF(ISBLANK('F7'!C29)," ",'F7'!C29)</f>
        <v xml:space="preserve"> </v>
      </c>
      <c r="D28" s="92" t="str">
        <f>IF('F7'!D29&gt;0,'F7'!D29," ")</f>
        <v xml:space="preserve"> </v>
      </c>
      <c r="E28" s="92" t="str">
        <f>IF('F7'!E29&gt;0,'F7'!E29," ")</f>
        <v xml:space="preserve"> </v>
      </c>
      <c r="F28" s="90" t="str">
        <f>IF('F7'!F29&gt;0,'F7'!F29," ")</f>
        <v xml:space="preserve"> </v>
      </c>
      <c r="G28" s="98" t="str">
        <f>IF('F8'!D29&gt;0,'F8'!D29," ")</f>
        <v xml:space="preserve"> </v>
      </c>
      <c r="H28" s="98" t="str">
        <f>IF('F8'!E29&gt;0,'F8'!E29," ")</f>
        <v xml:space="preserve"> </v>
      </c>
      <c r="I28" s="91" t="str">
        <f>IF('F8'!F29&gt;0,'F8'!F29," ")</f>
        <v xml:space="preserve"> </v>
      </c>
      <c r="J28" s="98" t="str">
        <f>IF('F9'!D29&gt;0,'F9'!D29," ")</f>
        <v xml:space="preserve"> </v>
      </c>
      <c r="K28" s="98" t="str">
        <f>IF('F9'!E29&gt;0,'F9'!E29," ")</f>
        <v xml:space="preserve"> </v>
      </c>
      <c r="L28" s="91" t="str">
        <f>IF('F9'!F29&gt;0,'F9'!F29," ")</f>
        <v xml:space="preserve"> </v>
      </c>
      <c r="M28" s="98" t="str">
        <f>IF('F10'!D29&gt;0,'F10'!D29," ")</f>
        <v xml:space="preserve"> </v>
      </c>
      <c r="N28" s="98" t="str">
        <f>IF('F10'!E29&gt;0,'F10'!E29," ")</f>
        <v xml:space="preserve"> </v>
      </c>
      <c r="O28" s="91" t="str">
        <f>IF('F10'!F29&gt;0,'F10'!F29," ")</f>
        <v xml:space="preserve"> </v>
      </c>
    </row>
    <row r="29" spans="1:15" ht="17.100000000000001" customHeight="1" x14ac:dyDescent="0.25">
      <c r="A29" s="4">
        <v>19</v>
      </c>
      <c r="B29" s="12" t="str">
        <f>IF(ISBLANK('F7'!B30)," ",'F7'!B30)</f>
        <v xml:space="preserve"> </v>
      </c>
      <c r="C29" s="12" t="str">
        <f>IF(ISBLANK('F7'!C30)," ",'F7'!C30)</f>
        <v xml:space="preserve"> </v>
      </c>
      <c r="D29" s="92" t="str">
        <f>IF('F7'!D30&gt;0,'F7'!D30," ")</f>
        <v xml:space="preserve"> </v>
      </c>
      <c r="E29" s="92" t="str">
        <f>IF('F7'!E30&gt;0,'F7'!E30," ")</f>
        <v xml:space="preserve"> </v>
      </c>
      <c r="F29" s="90" t="str">
        <f>IF('F7'!F30&gt;0,'F7'!F30," ")</f>
        <v xml:space="preserve"> </v>
      </c>
      <c r="G29" s="98" t="str">
        <f>IF('F8'!D30&gt;0,'F8'!D30," ")</f>
        <v xml:space="preserve"> </v>
      </c>
      <c r="H29" s="98" t="str">
        <f>IF('F8'!E30&gt;0,'F8'!E30," ")</f>
        <v xml:space="preserve"> </v>
      </c>
      <c r="I29" s="91" t="str">
        <f>IF('F8'!F30&gt;0,'F8'!F30," ")</f>
        <v xml:space="preserve"> </v>
      </c>
      <c r="J29" s="98" t="str">
        <f>IF('F9'!D30&gt;0,'F9'!D30," ")</f>
        <v xml:space="preserve"> </v>
      </c>
      <c r="K29" s="98" t="str">
        <f>IF('F9'!E30&gt;0,'F9'!E30," ")</f>
        <v xml:space="preserve"> </v>
      </c>
      <c r="L29" s="91" t="str">
        <f>IF('F9'!F30&gt;0,'F9'!F30," ")</f>
        <v xml:space="preserve"> </v>
      </c>
      <c r="M29" s="98" t="str">
        <f>IF('F10'!D30&gt;0,'F10'!D30," ")</f>
        <v xml:space="preserve"> </v>
      </c>
      <c r="N29" s="98" t="str">
        <f>IF('F10'!E30&gt;0,'F10'!E30," ")</f>
        <v xml:space="preserve"> </v>
      </c>
      <c r="O29" s="91" t="str">
        <f>IF('F10'!F30&gt;0,'F10'!F30," ")</f>
        <v xml:space="preserve"> </v>
      </c>
    </row>
    <row r="30" spans="1:15" ht="17.100000000000001" customHeight="1" x14ac:dyDescent="0.25">
      <c r="A30" s="4">
        <v>20</v>
      </c>
      <c r="B30" s="12" t="str">
        <f>IF(ISBLANK('F7'!B31)," ",'F7'!B31)</f>
        <v xml:space="preserve"> </v>
      </c>
      <c r="C30" s="12" t="str">
        <f>IF(ISBLANK('F7'!C31)," ",'F7'!C31)</f>
        <v xml:space="preserve"> </v>
      </c>
      <c r="D30" s="92" t="str">
        <f>IF('F7'!D31&gt;0,'F7'!D31," ")</f>
        <v xml:space="preserve"> </v>
      </c>
      <c r="E30" s="92" t="str">
        <f>IF('F7'!E31&gt;0,'F7'!E31," ")</f>
        <v xml:space="preserve"> </v>
      </c>
      <c r="F30" s="90" t="str">
        <f>IF('F7'!F31&gt;0,'F7'!F31," ")</f>
        <v xml:space="preserve"> </v>
      </c>
      <c r="G30" s="98" t="str">
        <f>IF('F8'!D31&gt;0,'F8'!D31," ")</f>
        <v xml:space="preserve"> </v>
      </c>
      <c r="H30" s="98" t="str">
        <f>IF('F8'!E31&gt;0,'F8'!E31," ")</f>
        <v xml:space="preserve"> </v>
      </c>
      <c r="I30" s="91" t="str">
        <f>IF('F8'!F31&gt;0,'F8'!F31," ")</f>
        <v xml:space="preserve"> </v>
      </c>
      <c r="J30" s="98" t="str">
        <f>IF('F9'!D31&gt;0,'F9'!D31," ")</f>
        <v xml:space="preserve"> </v>
      </c>
      <c r="K30" s="98" t="str">
        <f>IF('F9'!E31&gt;0,'F9'!E31," ")</f>
        <v xml:space="preserve"> </v>
      </c>
      <c r="L30" s="91" t="str">
        <f>IF('F9'!F31&gt;0,'F9'!F31," ")</f>
        <v xml:space="preserve"> </v>
      </c>
      <c r="M30" s="98" t="str">
        <f>IF('F10'!D31&gt;0,'F10'!D31," ")</f>
        <v xml:space="preserve"> </v>
      </c>
      <c r="N30" s="98" t="str">
        <f>IF('F10'!E31&gt;0,'F10'!E31," ")</f>
        <v xml:space="preserve"> </v>
      </c>
      <c r="O30" s="91" t="str">
        <f>IF('F10'!F31&gt;0,'F10'!F31," ")</f>
        <v xml:space="preserve"> </v>
      </c>
    </row>
    <row r="31" spans="1:15" ht="17.100000000000001" customHeight="1" x14ac:dyDescent="0.25">
      <c r="A31" s="4">
        <v>21</v>
      </c>
      <c r="B31" s="12" t="str">
        <f>IF(ISBLANK('F7'!B32)," ",'F7'!B32)</f>
        <v xml:space="preserve"> </v>
      </c>
      <c r="C31" s="12" t="str">
        <f>IF(ISBLANK('F7'!C32)," ",'F7'!C32)</f>
        <v xml:space="preserve"> </v>
      </c>
      <c r="D31" s="92" t="str">
        <f>IF('F7'!D32&gt;0,'F7'!D32," ")</f>
        <v xml:space="preserve"> </v>
      </c>
      <c r="E31" s="92" t="str">
        <f>IF('F7'!E32&gt;0,'F7'!E32," ")</f>
        <v xml:space="preserve"> </v>
      </c>
      <c r="F31" s="90" t="str">
        <f>IF('F7'!F32&gt;0,'F7'!F32," ")</f>
        <v xml:space="preserve"> </v>
      </c>
      <c r="G31" s="98" t="str">
        <f>IF('F8'!D32&gt;0,'F8'!D32," ")</f>
        <v xml:space="preserve"> </v>
      </c>
      <c r="H31" s="98" t="str">
        <f>IF('F8'!E32&gt;0,'F8'!E32," ")</f>
        <v xml:space="preserve"> </v>
      </c>
      <c r="I31" s="91" t="str">
        <f>IF('F8'!F32&gt;0,'F8'!F32," ")</f>
        <v xml:space="preserve"> </v>
      </c>
      <c r="J31" s="98" t="str">
        <f>IF('F9'!D32&gt;0,'F9'!D32," ")</f>
        <v xml:space="preserve"> </v>
      </c>
      <c r="K31" s="98" t="str">
        <f>IF('F9'!E32&gt;0,'F9'!E32," ")</f>
        <v xml:space="preserve"> </v>
      </c>
      <c r="L31" s="91" t="str">
        <f>IF('F9'!F32&gt;0,'F9'!F32," ")</f>
        <v xml:space="preserve"> </v>
      </c>
      <c r="M31" s="98" t="str">
        <f>IF('F10'!D32&gt;0,'F10'!D32," ")</f>
        <v xml:space="preserve"> </v>
      </c>
      <c r="N31" s="98" t="str">
        <f>IF('F10'!E32&gt;0,'F10'!E32," ")</f>
        <v xml:space="preserve"> </v>
      </c>
      <c r="O31" s="91" t="str">
        <f>IF('F10'!F32&gt;0,'F10'!F32," ")</f>
        <v xml:space="preserve"> </v>
      </c>
    </row>
    <row r="32" spans="1:15" ht="17.100000000000001" customHeight="1" x14ac:dyDescent="0.25">
      <c r="A32" s="4">
        <v>22</v>
      </c>
      <c r="B32" s="12" t="str">
        <f>IF(ISBLANK('F7'!B33)," ",'F7'!B33)</f>
        <v xml:space="preserve"> </v>
      </c>
      <c r="C32" s="12" t="str">
        <f>IF(ISBLANK('F7'!C33)," ",'F7'!C33)</f>
        <v xml:space="preserve"> </v>
      </c>
      <c r="D32" s="92" t="str">
        <f>IF('F7'!D33&gt;0,'F7'!D33," ")</f>
        <v xml:space="preserve"> </v>
      </c>
      <c r="E32" s="92" t="str">
        <f>IF('F7'!E33&gt;0,'F7'!E33," ")</f>
        <v xml:space="preserve"> </v>
      </c>
      <c r="F32" s="90" t="str">
        <f>IF('F7'!F33&gt;0,'F7'!F33," ")</f>
        <v xml:space="preserve"> </v>
      </c>
      <c r="G32" s="98" t="str">
        <f>IF('F8'!D33&gt;0,'F8'!D33," ")</f>
        <v xml:space="preserve"> </v>
      </c>
      <c r="H32" s="98" t="str">
        <f>IF('F8'!E33&gt;0,'F8'!E33," ")</f>
        <v xml:space="preserve"> </v>
      </c>
      <c r="I32" s="91" t="str">
        <f>IF('F8'!F33&gt;0,'F8'!F33," ")</f>
        <v xml:space="preserve"> </v>
      </c>
      <c r="J32" s="98" t="str">
        <f>IF('F9'!D33&gt;0,'F9'!D33," ")</f>
        <v xml:space="preserve"> </v>
      </c>
      <c r="K32" s="98" t="str">
        <f>IF('F9'!E33&gt;0,'F9'!E33," ")</f>
        <v xml:space="preserve"> </v>
      </c>
      <c r="L32" s="91" t="str">
        <f>IF('F9'!F33&gt;0,'F9'!F33," ")</f>
        <v xml:space="preserve"> </v>
      </c>
      <c r="M32" s="98" t="str">
        <f>IF('F10'!D33&gt;0,'F10'!D33," ")</f>
        <v xml:space="preserve"> </v>
      </c>
      <c r="N32" s="98" t="str">
        <f>IF('F10'!E33&gt;0,'F10'!E33," ")</f>
        <v xml:space="preserve"> </v>
      </c>
      <c r="O32" s="91" t="str">
        <f>IF('F10'!F33&gt;0,'F10'!F33," ")</f>
        <v xml:space="preserve"> </v>
      </c>
    </row>
    <row r="33" spans="1:19" ht="17.100000000000001" customHeight="1" x14ac:dyDescent="0.25">
      <c r="A33" s="4">
        <v>23</v>
      </c>
      <c r="B33" s="12" t="str">
        <f>IF(ISBLANK('F7'!B34)," ",'F7'!B34)</f>
        <v xml:space="preserve"> </v>
      </c>
      <c r="C33" s="12" t="str">
        <f>IF(ISBLANK('F7'!C34)," ",'F7'!C34)</f>
        <v xml:space="preserve"> </v>
      </c>
      <c r="D33" s="92" t="str">
        <f>IF('F7'!D34&gt;0,'F7'!D34," ")</f>
        <v xml:space="preserve"> </v>
      </c>
      <c r="E33" s="92" t="str">
        <f>IF('F7'!E34&gt;0,'F7'!E34," ")</f>
        <v xml:space="preserve"> </v>
      </c>
      <c r="F33" s="90" t="str">
        <f>IF('F7'!F34&gt;0,'F7'!F34," ")</f>
        <v xml:space="preserve"> </v>
      </c>
      <c r="G33" s="98" t="str">
        <f>IF('F8'!D34&gt;0,'F8'!D34," ")</f>
        <v xml:space="preserve"> </v>
      </c>
      <c r="H33" s="98" t="str">
        <f>IF('F8'!E34&gt;0,'F8'!E34," ")</f>
        <v xml:space="preserve"> </v>
      </c>
      <c r="I33" s="91" t="str">
        <f>IF('F8'!F34&gt;0,'F8'!F34," ")</f>
        <v xml:space="preserve"> </v>
      </c>
      <c r="J33" s="98" t="str">
        <f>IF('F9'!D34&gt;0,'F9'!D34," ")</f>
        <v xml:space="preserve"> </v>
      </c>
      <c r="K33" s="98" t="str">
        <f>IF('F9'!E34&gt;0,'F9'!E34," ")</f>
        <v xml:space="preserve"> </v>
      </c>
      <c r="L33" s="91" t="str">
        <f>IF('F9'!F34&gt;0,'F9'!F34," ")</f>
        <v xml:space="preserve"> </v>
      </c>
      <c r="M33" s="98" t="str">
        <f>IF('F10'!D34&gt;0,'F10'!D34," ")</f>
        <v xml:space="preserve"> </v>
      </c>
      <c r="N33" s="98" t="str">
        <f>IF('F10'!E34&gt;0,'F10'!E34," ")</f>
        <v xml:space="preserve"> </v>
      </c>
      <c r="O33" s="91" t="str">
        <f>IF('F10'!F34&gt;0,'F10'!F34," ")</f>
        <v xml:space="preserve"> </v>
      </c>
    </row>
    <row r="34" spans="1:19" ht="17.100000000000001" customHeight="1" x14ac:dyDescent="0.25">
      <c r="A34" s="4">
        <v>24</v>
      </c>
      <c r="B34" s="12" t="str">
        <f>IF(ISBLANK('F7'!B35)," ",'F7'!B35)</f>
        <v xml:space="preserve"> </v>
      </c>
      <c r="C34" s="12" t="str">
        <f>IF(ISBLANK('F7'!C35)," ",'F7'!C35)</f>
        <v xml:space="preserve"> </v>
      </c>
      <c r="D34" s="92" t="str">
        <f>IF('F7'!D35&gt;0,'F7'!D35," ")</f>
        <v xml:space="preserve"> </v>
      </c>
      <c r="E34" s="92" t="str">
        <f>IF('F7'!E35&gt;0,'F7'!E35," ")</f>
        <v xml:space="preserve"> </v>
      </c>
      <c r="F34" s="90" t="str">
        <f>IF('F7'!F35&gt;0,'F7'!F35," ")</f>
        <v xml:space="preserve"> </v>
      </c>
      <c r="G34" s="98" t="str">
        <f>IF('F8'!D35&gt;0,'F8'!D35," ")</f>
        <v xml:space="preserve"> </v>
      </c>
      <c r="H34" s="98" t="str">
        <f>IF('F8'!E35&gt;0,'F8'!E35," ")</f>
        <v xml:space="preserve"> </v>
      </c>
      <c r="I34" s="91" t="str">
        <f>IF('F8'!F35&gt;0,'F8'!F35," ")</f>
        <v xml:space="preserve"> </v>
      </c>
      <c r="J34" s="98" t="str">
        <f>IF('F9'!D35&gt;0,'F9'!D35," ")</f>
        <v xml:space="preserve"> </v>
      </c>
      <c r="K34" s="98" t="str">
        <f>IF('F9'!E35&gt;0,'F9'!E35," ")</f>
        <v xml:space="preserve"> </v>
      </c>
      <c r="L34" s="91" t="str">
        <f>IF('F9'!F35&gt;0,'F9'!F35," ")</f>
        <v xml:space="preserve"> </v>
      </c>
      <c r="M34" s="98" t="str">
        <f>IF('F10'!D35&gt;0,'F10'!D35," ")</f>
        <v xml:space="preserve"> </v>
      </c>
      <c r="N34" s="98" t="str">
        <f>IF('F10'!E35&gt;0,'F10'!E35," ")</f>
        <v xml:space="preserve"> </v>
      </c>
      <c r="O34" s="91" t="str">
        <f>IF('F10'!F35&gt;0,'F10'!F35," ")</f>
        <v xml:space="preserve"> </v>
      </c>
    </row>
    <row r="35" spans="1:19" ht="17.100000000000001" customHeight="1" x14ac:dyDescent="0.25">
      <c r="A35" s="4">
        <v>25</v>
      </c>
      <c r="B35" s="12" t="str">
        <f>IF(ISBLANK('F7'!B36)," ",'F7'!B36)</f>
        <v xml:space="preserve"> </v>
      </c>
      <c r="C35" s="12" t="str">
        <f>IF(ISBLANK('F7'!C36)," ",'F7'!C36)</f>
        <v xml:space="preserve"> </v>
      </c>
      <c r="D35" s="92" t="str">
        <f>IF('F7'!D36&gt;0,'F7'!D36," ")</f>
        <v xml:space="preserve"> </v>
      </c>
      <c r="E35" s="92" t="str">
        <f>IF('F7'!E36&gt;0,'F7'!E36," ")</f>
        <v xml:space="preserve"> </v>
      </c>
      <c r="F35" s="90" t="str">
        <f>IF('F7'!F36&gt;0,'F7'!F36," ")</f>
        <v xml:space="preserve"> </v>
      </c>
      <c r="G35" s="98" t="str">
        <f>IF('F8'!D36&gt;0,'F8'!D36," ")</f>
        <v xml:space="preserve"> </v>
      </c>
      <c r="H35" s="98" t="str">
        <f>IF('F8'!E36&gt;0,'F8'!E36," ")</f>
        <v xml:space="preserve"> </v>
      </c>
      <c r="I35" s="91" t="str">
        <f>IF('F8'!F36&gt;0,'F8'!F36," ")</f>
        <v xml:space="preserve"> </v>
      </c>
      <c r="J35" s="98" t="str">
        <f>IF('F9'!D36&gt;0,'F9'!D36," ")</f>
        <v xml:space="preserve"> </v>
      </c>
      <c r="K35" s="98" t="str">
        <f>IF('F9'!E36&gt;0,'F9'!E36," ")</f>
        <v xml:space="preserve"> </v>
      </c>
      <c r="L35" s="91" t="str">
        <f>IF('F9'!F36&gt;0,'F9'!F36," ")</f>
        <v xml:space="preserve"> </v>
      </c>
      <c r="M35" s="98" t="str">
        <f>IF('F10'!D36&gt;0,'F10'!D36," ")</f>
        <v xml:space="preserve"> </v>
      </c>
      <c r="N35" s="98" t="str">
        <f>IF('F10'!E36&gt;0,'F10'!E36," ")</f>
        <v xml:space="preserve"> </v>
      </c>
      <c r="O35" s="91" t="str">
        <f>IF('F10'!F36&gt;0,'F10'!F36," ")</f>
        <v xml:space="preserve"> </v>
      </c>
    </row>
    <row r="36" spans="1:19" ht="17.100000000000001" customHeight="1" x14ac:dyDescent="0.25">
      <c r="A36" s="4">
        <v>26</v>
      </c>
      <c r="B36" s="12" t="str">
        <f>IF(ISBLANK('F7'!B37)," ",'F7'!B37)</f>
        <v xml:space="preserve"> </v>
      </c>
      <c r="C36" s="12" t="str">
        <f>IF(ISBLANK('F7'!C37)," ",'F7'!C37)</f>
        <v xml:space="preserve"> </v>
      </c>
      <c r="D36" s="92" t="str">
        <f>IF('F7'!D37&gt;0,'F7'!D37," ")</f>
        <v xml:space="preserve"> </v>
      </c>
      <c r="E36" s="92" t="str">
        <f>IF('F7'!E37&gt;0,'F7'!E37," ")</f>
        <v xml:space="preserve"> </v>
      </c>
      <c r="F36" s="90" t="str">
        <f>IF('F7'!F37&gt;0,'F7'!F37," ")</f>
        <v xml:space="preserve"> </v>
      </c>
      <c r="G36" s="98" t="str">
        <f>IF('F8'!D37&gt;0,'F8'!D37," ")</f>
        <v xml:space="preserve"> </v>
      </c>
      <c r="H36" s="98" t="str">
        <f>IF('F8'!E37&gt;0,'F8'!E37," ")</f>
        <v xml:space="preserve"> </v>
      </c>
      <c r="I36" s="91" t="str">
        <f>IF('F8'!F37&gt;0,'F8'!F37," ")</f>
        <v xml:space="preserve"> </v>
      </c>
      <c r="J36" s="98" t="str">
        <f>IF('F9'!D37&gt;0,'F9'!D37," ")</f>
        <v xml:space="preserve"> </v>
      </c>
      <c r="K36" s="98" t="str">
        <f>IF('F9'!E37&gt;0,'F9'!E37," ")</f>
        <v xml:space="preserve"> </v>
      </c>
      <c r="L36" s="91" t="str">
        <f>IF('F9'!F37&gt;0,'F9'!F37," ")</f>
        <v xml:space="preserve"> </v>
      </c>
      <c r="M36" s="98" t="str">
        <f>IF('F10'!D37&gt;0,'F10'!D37," ")</f>
        <v xml:space="preserve"> </v>
      </c>
      <c r="N36" s="98" t="str">
        <f>IF('F10'!E37&gt;0,'F10'!E37," ")</f>
        <v xml:space="preserve"> </v>
      </c>
      <c r="O36" s="91" t="str">
        <f>IF('F10'!F37&gt;0,'F10'!F37," ")</f>
        <v xml:space="preserve"> </v>
      </c>
    </row>
    <row r="37" spans="1:19" ht="17.100000000000001" customHeight="1" x14ac:dyDescent="0.25">
      <c r="A37" s="4">
        <v>27</v>
      </c>
      <c r="B37" s="12" t="str">
        <f>IF(ISBLANK('F7'!B38)," ",'F7'!B38)</f>
        <v xml:space="preserve"> </v>
      </c>
      <c r="C37" s="12" t="str">
        <f>IF(ISBLANK('F7'!C38)," ",'F7'!C38)</f>
        <v xml:space="preserve"> </v>
      </c>
      <c r="D37" s="92" t="str">
        <f>IF('F7'!D38&gt;0,'F7'!D38," ")</f>
        <v xml:space="preserve"> </v>
      </c>
      <c r="E37" s="92" t="str">
        <f>IF('F7'!E38&gt;0,'F7'!E38," ")</f>
        <v xml:space="preserve"> </v>
      </c>
      <c r="F37" s="90" t="str">
        <f>IF('F7'!F38&gt;0,'F7'!F38," ")</f>
        <v xml:space="preserve"> </v>
      </c>
      <c r="G37" s="98" t="str">
        <f>IF('F8'!D38&gt;0,'F8'!D38," ")</f>
        <v xml:space="preserve"> </v>
      </c>
      <c r="H37" s="98" t="str">
        <f>IF('F8'!E38&gt;0,'F8'!E38," ")</f>
        <v xml:space="preserve"> </v>
      </c>
      <c r="I37" s="91" t="str">
        <f>IF('F8'!F38&gt;0,'F8'!F38," ")</f>
        <v xml:space="preserve"> </v>
      </c>
      <c r="J37" s="98" t="str">
        <f>IF('F9'!D38&gt;0,'F9'!D38," ")</f>
        <v xml:space="preserve"> </v>
      </c>
      <c r="K37" s="98" t="str">
        <f>IF('F9'!E38&gt;0,'F9'!E38," ")</f>
        <v xml:space="preserve"> </v>
      </c>
      <c r="L37" s="91" t="str">
        <f>IF('F9'!F38&gt;0,'F9'!F38," ")</f>
        <v xml:space="preserve"> </v>
      </c>
      <c r="M37" s="98" t="str">
        <f>IF('F10'!D38&gt;0,'F10'!D38," ")</f>
        <v xml:space="preserve"> </v>
      </c>
      <c r="N37" s="98" t="str">
        <f>IF('F10'!E38&gt;0,'F10'!E38," ")</f>
        <v xml:space="preserve"> </v>
      </c>
      <c r="O37" s="91" t="str">
        <f>IF('F10'!F38&gt;0,'F10'!F38," ")</f>
        <v xml:space="preserve"> </v>
      </c>
    </row>
    <row r="38" spans="1:19" ht="17.100000000000001" customHeight="1" x14ac:dyDescent="0.25">
      <c r="A38" s="4">
        <v>28</v>
      </c>
      <c r="B38" s="12" t="str">
        <f>IF(ISBLANK('F7'!B39)," ",'F7'!B39)</f>
        <v xml:space="preserve"> </v>
      </c>
      <c r="C38" s="12" t="str">
        <f>IF(ISBLANK('F7'!C39)," ",'F7'!C39)</f>
        <v xml:space="preserve"> </v>
      </c>
      <c r="D38" s="92" t="str">
        <f>IF('F7'!D39&gt;0,'F7'!D39," ")</f>
        <v xml:space="preserve"> </v>
      </c>
      <c r="E38" s="92" t="str">
        <f>IF('F7'!E39&gt;0,'F7'!E39," ")</f>
        <v xml:space="preserve"> </v>
      </c>
      <c r="F38" s="90" t="str">
        <f>IF('F7'!F39&gt;0,'F7'!F39," ")</f>
        <v xml:space="preserve"> </v>
      </c>
      <c r="G38" s="98" t="str">
        <f>IF('F8'!D39&gt;0,'F8'!D39," ")</f>
        <v xml:space="preserve"> </v>
      </c>
      <c r="H38" s="98" t="str">
        <f>IF('F8'!E39&gt;0,'F8'!E39," ")</f>
        <v xml:space="preserve"> </v>
      </c>
      <c r="I38" s="91" t="str">
        <f>IF('F8'!F39&gt;0,'F8'!F39," ")</f>
        <v xml:space="preserve"> </v>
      </c>
      <c r="J38" s="98" t="str">
        <f>IF('F9'!D39&gt;0,'F9'!D39," ")</f>
        <v xml:space="preserve"> </v>
      </c>
      <c r="K38" s="98" t="str">
        <f>IF('F9'!E39&gt;0,'F9'!E39," ")</f>
        <v xml:space="preserve"> </v>
      </c>
      <c r="L38" s="91" t="str">
        <f>IF('F9'!F39&gt;0,'F9'!F39," ")</f>
        <v xml:space="preserve"> </v>
      </c>
      <c r="M38" s="98" t="str">
        <f>IF('F10'!D39&gt;0,'F10'!D39," ")</f>
        <v xml:space="preserve"> </v>
      </c>
      <c r="N38" s="98" t="str">
        <f>IF('F10'!E39&gt;0,'F10'!E39," ")</f>
        <v xml:space="preserve"> </v>
      </c>
      <c r="O38" s="91" t="str">
        <f>IF('F10'!F39&gt;0,'F10'!F39," ")</f>
        <v xml:space="preserve"> </v>
      </c>
    </row>
    <row r="39" spans="1:19" ht="17.100000000000001" customHeight="1" x14ac:dyDescent="0.25">
      <c r="A39" s="4">
        <v>29</v>
      </c>
      <c r="B39" s="12" t="str">
        <f>IF(ISBLANK('F7'!B40)," ",'F7'!B40)</f>
        <v xml:space="preserve"> </v>
      </c>
      <c r="C39" s="12" t="str">
        <f>IF(ISBLANK('F7'!C40)," ",'F7'!C40)</f>
        <v xml:space="preserve"> </v>
      </c>
      <c r="D39" s="92" t="str">
        <f>IF('F7'!D40&gt;0,'F7'!D40," ")</f>
        <v xml:space="preserve"> </v>
      </c>
      <c r="E39" s="92" t="str">
        <f>IF('F7'!E40&gt;0,'F7'!E40," ")</f>
        <v xml:space="preserve"> </v>
      </c>
      <c r="F39" s="90" t="str">
        <f>IF('F7'!F40&gt;0,'F7'!F40," ")</f>
        <v xml:space="preserve"> </v>
      </c>
      <c r="G39" s="98" t="str">
        <f>IF('F8'!D40&gt;0,'F8'!D40," ")</f>
        <v xml:space="preserve"> </v>
      </c>
      <c r="H39" s="98" t="str">
        <f>IF('F8'!E40&gt;0,'F8'!E40," ")</f>
        <v xml:space="preserve"> </v>
      </c>
      <c r="I39" s="91" t="str">
        <f>IF('F8'!F40&gt;0,'F8'!F40," ")</f>
        <v xml:space="preserve"> </v>
      </c>
      <c r="J39" s="98" t="str">
        <f>IF('F9'!D40&gt;0,'F9'!D40," ")</f>
        <v xml:space="preserve"> </v>
      </c>
      <c r="K39" s="98" t="str">
        <f>IF('F9'!E40&gt;0,'F9'!E40," ")</f>
        <v xml:space="preserve"> </v>
      </c>
      <c r="L39" s="91" t="str">
        <f>IF('F9'!F40&gt;0,'F9'!F40," ")</f>
        <v xml:space="preserve"> </v>
      </c>
      <c r="M39" s="98" t="str">
        <f>IF('F10'!D40&gt;0,'F10'!D40," ")</f>
        <v xml:space="preserve"> </v>
      </c>
      <c r="N39" s="98" t="str">
        <f>IF('F10'!E40&gt;0,'F10'!E40," ")</f>
        <v xml:space="preserve"> </v>
      </c>
      <c r="O39" s="91" t="str">
        <f>IF('F10'!F40&gt;0,'F10'!F40," ")</f>
        <v xml:space="preserve"> </v>
      </c>
    </row>
    <row r="40" spans="1:19" ht="17.100000000000001" customHeight="1" thickBot="1" x14ac:dyDescent="0.3">
      <c r="A40" s="5">
        <v>30</v>
      </c>
      <c r="B40" s="12" t="str">
        <f>IF(ISBLANK('F7'!B41)," ",'F7'!B41)</f>
        <v xml:space="preserve"> </v>
      </c>
      <c r="C40" s="12" t="str">
        <f>IF(ISBLANK('F7'!C41)," ",'F7'!C41)</f>
        <v xml:space="preserve"> </v>
      </c>
      <c r="D40" s="92" t="str">
        <f>IF('F7'!D41&gt;0,'F7'!D41," ")</f>
        <v xml:space="preserve"> </v>
      </c>
      <c r="E40" s="92" t="str">
        <f>IF('F7'!E41&gt;0,'F7'!E41," ")</f>
        <v xml:space="preserve"> </v>
      </c>
      <c r="F40" s="90" t="str">
        <f>IF('F7'!F41&gt;0,'F7'!F41," ")</f>
        <v xml:space="preserve"> </v>
      </c>
      <c r="G40" s="98" t="str">
        <f>IF('F8'!D41&gt;0,'F8'!D41," ")</f>
        <v xml:space="preserve"> </v>
      </c>
      <c r="H40" s="98" t="str">
        <f>IF('F8'!E41&gt;0,'F8'!E41," ")</f>
        <v xml:space="preserve"> </v>
      </c>
      <c r="I40" s="91" t="str">
        <f>IF('F8'!F41&gt;0,'F8'!F41," ")</f>
        <v xml:space="preserve"> </v>
      </c>
      <c r="J40" s="98" t="str">
        <f>IF('F9'!D41&gt;0,'F9'!D41," ")</f>
        <v xml:space="preserve"> </v>
      </c>
      <c r="K40" s="98" t="str">
        <f>IF('F9'!E41&gt;0,'F9'!E41," ")</f>
        <v xml:space="preserve"> </v>
      </c>
      <c r="L40" s="91" t="str">
        <f>IF('F9'!F41&gt;0,'F9'!F41," ")</f>
        <v xml:space="preserve"> </v>
      </c>
      <c r="M40" s="98" t="str">
        <f>IF('F10'!D41&gt;0,'F10'!D41," ")</f>
        <v xml:space="preserve"> </v>
      </c>
      <c r="N40" s="98" t="str">
        <f>IF('F10'!E41&gt;0,'F10'!E41," ")</f>
        <v xml:space="preserve"> </v>
      </c>
      <c r="O40" s="91" t="str">
        <f>IF('F10'!F41&gt;0,'F10'!F41," ")</f>
        <v xml:space="preserve"> </v>
      </c>
    </row>
    <row r="41" spans="1:19" x14ac:dyDescent="0.25">
      <c r="B41" s="85" t="s">
        <v>20</v>
      </c>
      <c r="C41" s="54"/>
      <c r="D41" s="80" t="e">
        <f>AVERAGE(D11:D40)</f>
        <v>#DIV/0!</v>
      </c>
      <c r="E41" s="81" t="e">
        <f>AVERAGE(E11:E40)</f>
        <v>#DIV/0!</v>
      </c>
      <c r="F41" s="81" t="e">
        <f>AVERAGE(F11:F40)</f>
        <v>#DIV/0!</v>
      </c>
      <c r="G41" s="80" t="e">
        <f t="shared" ref="G41:O41" si="0">AVERAGE(G11:G40)</f>
        <v>#DIV/0!</v>
      </c>
      <c r="H41" s="81" t="e">
        <f t="shared" si="0"/>
        <v>#DIV/0!</v>
      </c>
      <c r="I41" s="81" t="e">
        <f t="shared" si="0"/>
        <v>#DIV/0!</v>
      </c>
      <c r="J41" s="80" t="e">
        <f t="shared" si="0"/>
        <v>#DIV/0!</v>
      </c>
      <c r="K41" s="81" t="e">
        <f t="shared" si="0"/>
        <v>#DIV/0!</v>
      </c>
      <c r="L41" s="81" t="e">
        <f t="shared" si="0"/>
        <v>#DIV/0!</v>
      </c>
      <c r="M41" s="80" t="e">
        <f t="shared" si="0"/>
        <v>#DIV/0!</v>
      </c>
      <c r="N41" s="81" t="e">
        <f t="shared" si="0"/>
        <v>#DIV/0!</v>
      </c>
      <c r="O41" s="81" t="e">
        <f t="shared" si="0"/>
        <v>#DIV/0!</v>
      </c>
      <c r="P41" s="70" t="s">
        <v>32</v>
      </c>
      <c r="Q41" s="74"/>
      <c r="R41" s="74"/>
      <c r="S41" s="71"/>
    </row>
    <row r="42" spans="1:19" x14ac:dyDescent="0.25">
      <c r="B42" s="78"/>
      <c r="C42" s="77"/>
      <c r="D42" s="82"/>
      <c r="E42" s="83" t="e">
        <f t="shared" ref="E42:O42" si="1">E41/10</f>
        <v>#DIV/0!</v>
      </c>
      <c r="F42" s="83" t="e">
        <f t="shared" si="1"/>
        <v>#DIV/0!</v>
      </c>
      <c r="G42" s="84"/>
      <c r="H42" s="83" t="e">
        <f t="shared" si="1"/>
        <v>#DIV/0!</v>
      </c>
      <c r="I42" s="83" t="e">
        <f t="shared" si="1"/>
        <v>#DIV/0!</v>
      </c>
      <c r="J42" s="84"/>
      <c r="K42" s="83" t="e">
        <f t="shared" si="1"/>
        <v>#DIV/0!</v>
      </c>
      <c r="L42" s="83" t="e">
        <f t="shared" si="1"/>
        <v>#DIV/0!</v>
      </c>
      <c r="M42" s="84"/>
      <c r="N42" s="83" t="e">
        <f t="shared" si="1"/>
        <v>#DIV/0!</v>
      </c>
      <c r="O42" s="83" t="e">
        <f t="shared" si="1"/>
        <v>#DIV/0!</v>
      </c>
      <c r="P42" s="73" t="s">
        <v>19</v>
      </c>
      <c r="Q42" s="56"/>
      <c r="R42" s="75"/>
      <c r="S42" s="76"/>
    </row>
    <row r="43" spans="1:19" x14ac:dyDescent="0.25">
      <c r="C43" s="34"/>
      <c r="D43" s="34"/>
      <c r="E43" s="34"/>
      <c r="F43" s="34"/>
      <c r="G43" s="34"/>
      <c r="H43" s="34"/>
    </row>
    <row r="44" spans="1:19" x14ac:dyDescent="0.25">
      <c r="C44" s="34"/>
      <c r="D44" s="34"/>
      <c r="E44" s="34"/>
      <c r="F44" s="34"/>
      <c r="G44" s="34"/>
      <c r="H44" s="34"/>
    </row>
    <row r="45" spans="1:19" x14ac:dyDescent="0.25">
      <c r="C45" s="34"/>
      <c r="D45" s="34"/>
      <c r="E45" s="34"/>
      <c r="F45" s="34"/>
      <c r="G45" s="34"/>
      <c r="H45" s="34"/>
    </row>
    <row r="46" spans="1:19" x14ac:dyDescent="0.25">
      <c r="C46" s="34"/>
      <c r="D46" s="34"/>
      <c r="E46" s="34"/>
      <c r="F46" s="34"/>
      <c r="G46" s="34"/>
      <c r="H46" s="34"/>
    </row>
    <row r="47" spans="1:19" ht="31.5" customHeight="1" x14ac:dyDescent="0.25">
      <c r="C47" s="183"/>
      <c r="D47" s="183"/>
      <c r="E47" s="184"/>
      <c r="F47" s="184"/>
      <c r="G47" s="184"/>
      <c r="H47" s="34"/>
    </row>
    <row r="48" spans="1:19" x14ac:dyDescent="0.25">
      <c r="C48" s="37"/>
      <c r="D48" s="36"/>
      <c r="E48" s="35"/>
      <c r="F48" s="35"/>
      <c r="G48" s="38"/>
      <c r="H48" s="34"/>
    </row>
    <row r="49" spans="3:8" x14ac:dyDescent="0.25">
      <c r="C49" s="39"/>
      <c r="D49" s="36"/>
      <c r="E49" s="38"/>
      <c r="F49" s="38"/>
      <c r="G49" s="38"/>
      <c r="H49" s="34"/>
    </row>
    <row r="50" spans="3:8" x14ac:dyDescent="0.25">
      <c r="C50" s="39"/>
      <c r="D50" s="36"/>
      <c r="E50" s="35"/>
      <c r="F50" s="35"/>
      <c r="G50" s="38"/>
      <c r="H50" s="34"/>
    </row>
    <row r="51" spans="3:8" x14ac:dyDescent="0.25">
      <c r="C51" s="40"/>
      <c r="D51" s="36"/>
      <c r="E51" s="35"/>
      <c r="F51" s="35"/>
      <c r="G51" s="38"/>
      <c r="H51" s="34"/>
    </row>
    <row r="52" spans="3:8" x14ac:dyDescent="0.25">
      <c r="C52" s="39"/>
      <c r="D52" s="36"/>
      <c r="E52" s="35"/>
      <c r="F52" s="35"/>
      <c r="G52" s="38"/>
      <c r="H52" s="34"/>
    </row>
    <row r="53" spans="3:8" x14ac:dyDescent="0.25">
      <c r="C53" s="39"/>
      <c r="D53" s="36"/>
      <c r="E53" s="35"/>
      <c r="F53" s="35"/>
      <c r="G53" s="38"/>
      <c r="H53" s="34"/>
    </row>
    <row r="54" spans="3:8" x14ac:dyDescent="0.25">
      <c r="C54" s="39"/>
      <c r="D54" s="36"/>
      <c r="E54" s="35"/>
      <c r="F54" s="35"/>
      <c r="G54" s="38"/>
      <c r="H54" s="34"/>
    </row>
    <row r="55" spans="3:8" x14ac:dyDescent="0.25">
      <c r="C55" s="41"/>
      <c r="D55" s="36"/>
      <c r="E55" s="34"/>
      <c r="F55" s="34"/>
      <c r="G55" s="34"/>
      <c r="H55" s="34"/>
    </row>
    <row r="56" spans="3:8" x14ac:dyDescent="0.25">
      <c r="C56" s="34"/>
      <c r="D56" s="34"/>
      <c r="E56" s="34"/>
      <c r="F56" s="34"/>
      <c r="G56" s="34"/>
      <c r="H56" s="34"/>
    </row>
    <row r="57" spans="3:8" x14ac:dyDescent="0.25">
      <c r="C57" s="34"/>
      <c r="D57" s="34"/>
      <c r="E57" s="34"/>
      <c r="F57" s="34"/>
      <c r="G57" s="34"/>
      <c r="H57" s="34"/>
    </row>
    <row r="58" spans="3:8" x14ac:dyDescent="0.25">
      <c r="C58" s="34"/>
      <c r="D58" s="34"/>
      <c r="E58" s="34"/>
      <c r="F58" s="34"/>
      <c r="G58" s="34"/>
      <c r="H58" s="34"/>
    </row>
    <row r="59" spans="3:8" x14ac:dyDescent="0.25">
      <c r="C59" s="34"/>
      <c r="D59" s="34"/>
      <c r="E59" s="34"/>
      <c r="F59" s="34"/>
      <c r="G59" s="34"/>
      <c r="H59" s="34"/>
    </row>
  </sheetData>
  <mergeCells count="7">
    <mergeCell ref="C47:D47"/>
    <mergeCell ref="E47:G47"/>
    <mergeCell ref="Q7:Q10"/>
    <mergeCell ref="D7:E7"/>
    <mergeCell ref="G7:H7"/>
    <mergeCell ref="J7:K7"/>
    <mergeCell ref="M7:N7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5</vt:i4>
      </vt:variant>
    </vt:vector>
  </HeadingPairs>
  <TitlesOfParts>
    <vt:vector size="5" baseType="lpstr">
      <vt:lpstr>F7</vt:lpstr>
      <vt:lpstr>F8</vt:lpstr>
      <vt:lpstr>F9</vt:lpstr>
      <vt:lpstr>F10</vt:lpstr>
      <vt:lpstr>Oversigtsark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Henry Bohm</dc:creator>
  <cp:lastModifiedBy>Sally Flindt-Hansen</cp:lastModifiedBy>
  <cp:lastPrinted>2014-07-01T12:31:06Z</cp:lastPrinted>
  <dcterms:created xsi:type="dcterms:W3CDTF">2014-07-01T11:39:54Z</dcterms:created>
  <dcterms:modified xsi:type="dcterms:W3CDTF">2016-06-07T11:01:03Z</dcterms:modified>
</cp:coreProperties>
</file>